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ARS checklist" sheetId="1" state="visible" r:id="rId1"/>
    <sheet xmlns:r="http://schemas.openxmlformats.org/officeDocument/2006/relationships" name="Filing calendar" sheetId="2" state="visible" r:id="rId2"/>
    <sheet xmlns:r="http://schemas.openxmlformats.org/officeDocument/2006/relationships" name="Rates and thresholds" sheetId="3" state="visible" r:id="rId3"/>
  </sheets>
  <definedNames>
    <definedName name="_xlnm.Print_Titles" localSheetId="0">'SARS checklist'!$37:$37</definedName>
    <definedName name="_xlnm.Print_Titles" localSheetId="1">'Filing calendar'!$9:$9</definedName>
    <definedName name="_xlnm.Print_Titles" localSheetId="2">'Rates and thresholds'!$9:$9</definedName>
  </definedNames>
  <calcPr calcId="124519" fullCalcOnLoad="1"/>
</workbook>
</file>

<file path=xl/styles.xml><?xml version="1.0" encoding="utf-8"?>
<styleSheet xmlns="http://schemas.openxmlformats.org/spreadsheetml/2006/main">
  <numFmts count="3">
    <numFmt numFmtId="164" formatCode="&quot;R&quot; #,##0"/>
    <numFmt numFmtId="165" formatCode="&quot;R&quot; #,##0.00"/>
    <numFmt numFmtId="166" formatCode="DD MMM YYYY"/>
  </numFmts>
  <fonts count="27">
    <font>
      <name val="Calibri"/>
      <family val="2"/>
      <color theme="1"/>
      <sz val="11"/>
      <scheme val="minor"/>
    </font>
    <font>
      <name val="Arial"/>
      <b val="1"/>
      <color rgb="00191C4A"/>
      <sz val="16"/>
    </font>
    <font>
      <name val="Arial"/>
      <i val="1"/>
      <color rgb="006B6870"/>
      <sz val="9"/>
    </font>
    <font>
      <name val="Arial"/>
      <i val="1"/>
      <color rgb="006B6870"/>
      <sz val="8.5"/>
    </font>
    <font>
      <name val="Arial"/>
      <b val="1"/>
      <color rgb="00FFFFFF"/>
      <sz val="10"/>
    </font>
    <font>
      <name val="Arial"/>
      <b val="1"/>
      <color rgb="00FFFFFF"/>
      <sz val="8.5"/>
    </font>
    <font>
      <name val="Arial"/>
      <color rgb="00222222"/>
      <sz val="9.5"/>
    </font>
    <font>
      <name val="Arial"/>
      <color rgb="000000FF"/>
      <sz val="10"/>
    </font>
    <font>
      <name val="Arial"/>
      <color rgb="006B6870"/>
      <sz val="9"/>
    </font>
    <font>
      <name val="Arial"/>
      <b val="1"/>
      <color rgb="00191C4A"/>
      <sz val="9"/>
    </font>
    <font>
      <name val="Arial"/>
      <b val="1"/>
      <color rgb="00191C4A"/>
      <sz val="9.5"/>
    </font>
    <font>
      <name val="Arial"/>
      <color rgb="000000FF"/>
      <sz val="9.5"/>
    </font>
    <font>
      <name val="Arial"/>
      <i val="1"/>
      <color rgb="00C4830A"/>
      <sz val="8.5"/>
    </font>
    <font>
      <name val="Arial"/>
      <color rgb="00191C4A"/>
      <sz val="10"/>
    </font>
    <font>
      <name val="Arial"/>
      <b val="1"/>
      <color rgb="0021759B"/>
      <sz val="10"/>
    </font>
    <font>
      <name val="Arial"/>
      <color rgb="0021759B"/>
      <sz val="9"/>
    </font>
    <font>
      <name val="Arial"/>
      <b val="1"/>
      <color rgb="006B6870"/>
      <sz val="8.5"/>
    </font>
    <font>
      <name val="Arial"/>
      <b val="1"/>
      <color rgb="001D9E75"/>
      <sz val="14"/>
    </font>
    <font>
      <name val="Arial"/>
      <b val="1"/>
      <color rgb="00C4830A"/>
      <sz val="14"/>
    </font>
    <font>
      <name val="Arial"/>
      <b val="1"/>
      <color rgb="00191C4A"/>
      <sz val="14"/>
    </font>
    <font>
      <name val="Arial"/>
      <b val="1"/>
      <color rgb="006B6870"/>
      <sz val="14"/>
    </font>
    <font>
      <name val="Arial"/>
      <b val="1"/>
      <color rgb="00191C4A"/>
      <sz val="10"/>
    </font>
    <font>
      <name val="Arial"/>
      <b val="1"/>
      <color rgb="000000FF"/>
      <sz val="10"/>
    </font>
    <font>
      <name val="Arial"/>
      <color rgb="000000FF"/>
      <sz val="9"/>
    </font>
    <font>
      <name val="Arial"/>
      <b val="1"/>
      <color rgb="0021759B"/>
      <sz val="9.5"/>
    </font>
    <font>
      <name val="Arial"/>
      <color rgb="00191C4A"/>
      <sz val="9"/>
    </font>
    <font>
      <name val="Arial"/>
      <color rgb="00222222"/>
      <sz val="9"/>
    </font>
  </fonts>
  <fills count="6">
    <fill>
      <patternFill/>
    </fill>
    <fill>
      <patternFill patternType="gray125"/>
    </fill>
    <fill>
      <patternFill patternType="solid">
        <fgColor rgb="00191C4A"/>
      </patternFill>
    </fill>
    <fill>
      <patternFill patternType="solid">
        <fgColor rgb="00FFFFFF"/>
      </patternFill>
    </fill>
    <fill>
      <patternFill patternType="solid">
        <fgColor rgb="00E8E9F2"/>
      </patternFill>
    </fill>
    <fill>
      <patternFill patternType="solid">
        <fgColor rgb="00F7F6F2"/>
      </patternFill>
    </fill>
  </fills>
  <borders count="10">
    <border>
      <left/>
      <right/>
      <top/>
      <bottom/>
      <diagonal/>
    </border>
    <border>
      <bottom style="medium">
        <color rgb="00D7B428"/>
      </bottom>
    </border>
    <border/>
    <border>
      <left style="thin">
        <color rgb="00E0DDD4"/>
      </left>
      <right style="thin">
        <color rgb="00E0DDD4"/>
      </right>
      <top style="thin">
        <color rgb="00E0DDD4"/>
      </top>
      <bottom style="thin">
        <color rgb="00E0DDD4"/>
      </bottom>
    </border>
    <border>
      <left/>
      <right/>
      <top style="thin">
        <color rgb="00E0DDD4"/>
      </top>
      <bottom/>
      <diagonal/>
    </border>
    <border>
      <left/>
      <right style="thin">
        <color rgb="00E0DDD4"/>
      </right>
      <top style="thin">
        <color rgb="00E0DDD4"/>
      </top>
      <bottom/>
      <diagonal/>
    </border>
    <border>
      <left/>
      <right/>
      <top style="thin">
        <color rgb="00E0DDD4"/>
      </top>
      <bottom style="thin">
        <color rgb="00E0DDD4"/>
      </bottom>
      <diagonal/>
    </border>
    <border>
      <left/>
      <right style="thin">
        <color rgb="00E0DDD4"/>
      </right>
      <top style="thin">
        <color rgb="00E0DDD4"/>
      </top>
      <bottom style="thin">
        <color rgb="00E0DDD4"/>
      </bottom>
      <diagonal/>
    </border>
    <border>
      <left style="thin">
        <color rgb="00E0DDD4"/>
      </left>
      <right style="thin">
        <color rgb="00E0DDD4"/>
      </right>
      <top style="thin">
        <color rgb="00E0DDD4"/>
      </top>
    </border>
    <border>
      <left style="thin">
        <color rgb="00E0DDD4"/>
      </left>
      <right style="thin">
        <color rgb="00E0DDD4"/>
      </right>
      <bottom style="thin">
        <color rgb="00E0DDD4"/>
      </bottom>
    </border>
  </borders>
  <cellStyleXfs count="1">
    <xf numFmtId="0" fontId="0" fillId="0" borderId="0"/>
  </cellStyleXfs>
  <cellXfs count="50">
    <xf numFmtId="0" fontId="0" fillId="0" borderId="0" pivotButton="0" quotePrefix="0" xfId="0"/>
    <xf numFmtId="0" fontId="1" fillId="0" borderId="0" applyAlignment="1" pivotButton="0" quotePrefix="0" xfId="0">
      <alignment vertical="center"/>
    </xf>
    <xf numFmtId="0" fontId="2" fillId="0" borderId="0" pivotButton="0" quotePrefix="0" xfId="0"/>
    <xf numFmtId="0" fontId="0" fillId="0" borderId="1" pivotButton="0" quotePrefix="0" xfId="0"/>
    <xf numFmtId="0" fontId="14" fillId="0" borderId="0" pivotButton="0" quotePrefix="0" xfId="0"/>
    <xf numFmtId="0" fontId="15" fillId="0" borderId="0" applyAlignment="1" pivotButton="0" quotePrefix="0" xfId="0">
      <alignment horizontal="right"/>
    </xf>
    <xf numFmtId="0" fontId="15" fillId="0" borderId="0" pivotButton="0" quotePrefix="0" xfId="0"/>
    <xf numFmtId="0" fontId="4" fillId="2" borderId="2" applyAlignment="1" pivotButton="0" quotePrefix="0" xfId="0">
      <alignment vertical="center" indent="1"/>
    </xf>
    <xf numFmtId="0" fontId="0" fillId="2" borderId="2" pivotButton="0" quotePrefix="0" xfId="0"/>
    <xf numFmtId="0" fontId="16" fillId="4" borderId="8" applyAlignment="1" pivotButton="0" quotePrefix="0" xfId="0">
      <alignment vertical="center" indent="1"/>
    </xf>
    <xf numFmtId="0" fontId="0" fillId="4" borderId="8" pivotButton="0" quotePrefix="0" xfId="0"/>
    <xf numFmtId="1" fontId="17" fillId="5" borderId="9" applyAlignment="1" pivotButton="0" quotePrefix="0" xfId="0">
      <alignment horizontal="left" vertical="center" indent="1"/>
    </xf>
    <xf numFmtId="0" fontId="0" fillId="5" borderId="9" pivotButton="0" quotePrefix="0" xfId="0"/>
    <xf numFmtId="1" fontId="18" fillId="5" borderId="9" applyAlignment="1" pivotButton="0" quotePrefix="0" xfId="0">
      <alignment horizontal="left" vertical="center" indent="1"/>
    </xf>
    <xf numFmtId="1" fontId="19" fillId="5" borderId="9" applyAlignment="1" pivotButton="0" quotePrefix="0" xfId="0">
      <alignment horizontal="left" vertical="center" indent="1"/>
    </xf>
    <xf numFmtId="9" fontId="17" fillId="5" borderId="9" applyAlignment="1" pivotButton="0" quotePrefix="0" xfId="0">
      <alignment horizontal="left" vertical="center" indent="1"/>
    </xf>
    <xf numFmtId="1" fontId="20" fillId="5" borderId="9" applyAlignment="1" pivotButton="0" quotePrefix="0" xfId="0">
      <alignment horizontal="left" vertical="center" indent="1"/>
    </xf>
    <xf numFmtId="164" fontId="19" fillId="5" borderId="9" applyAlignment="1" pivotButton="0" quotePrefix="0" xfId="0">
      <alignment horizontal="left" vertical="center" indent="1"/>
    </xf>
    <xf numFmtId="164" fontId="18" fillId="5" borderId="9" applyAlignment="1" pivotButton="0" quotePrefix="0" xfId="0">
      <alignment horizontal="left" vertical="center" indent="1"/>
    </xf>
    <xf numFmtId="0" fontId="3" fillId="0" borderId="0" applyAlignment="1" pivotButton="0" quotePrefix="0" xfId="0">
      <alignment vertical="top" wrapText="1" indent="1"/>
    </xf>
    <xf numFmtId="0" fontId="12" fillId="0" borderId="0" applyAlignment="1" pivotButton="0" quotePrefix="0" xfId="0">
      <alignment vertical="top" wrapText="1" indent="1"/>
    </xf>
    <xf numFmtId="0" fontId="21" fillId="0" borderId="3" applyAlignment="1" pivotButton="0" quotePrefix="0" xfId="0">
      <alignment vertical="center" wrapText="1" indent="1"/>
    </xf>
    <xf numFmtId="0" fontId="0" fillId="0" borderId="3" pivotButton="0" quotePrefix="0" xfId="0"/>
    <xf numFmtId="0" fontId="22" fillId="3" borderId="3" applyAlignment="1" pivotButton="0" quotePrefix="0" xfId="0">
      <alignment horizontal="center" vertical="center"/>
    </xf>
    <xf numFmtId="0" fontId="8" fillId="0" borderId="3" applyAlignment="1" pivotButton="0" quotePrefix="0" xfId="0">
      <alignment vertical="center" wrapText="1" indent="1"/>
    </xf>
    <xf numFmtId="1" fontId="7" fillId="3" borderId="3" applyAlignment="1" pivotButton="0" quotePrefix="0" xfId="0">
      <alignment horizontal="left" vertical="center" indent="1"/>
    </xf>
    <xf numFmtId="164" fontId="7" fillId="3" borderId="3" applyAlignment="1" pivotButton="0" quotePrefix="0" xfId="0">
      <alignment horizontal="right" vertical="center" indent="1"/>
    </xf>
    <xf numFmtId="0" fontId="5" fillId="2" borderId="3" applyAlignment="1" pivotButton="0" quotePrefix="0" xfId="0">
      <alignment horizontal="center" vertical="center" wrapText="1"/>
    </xf>
    <xf numFmtId="0" fontId="0" fillId="0" borderId="7" pivotButton="0" quotePrefix="0" xfId="0"/>
    <xf numFmtId="0" fontId="0" fillId="0" borderId="6" pivotButton="0" quotePrefix="0" xfId="0"/>
    <xf numFmtId="0" fontId="10" fillId="0" borderId="3" applyAlignment="1" pivotButton="0" quotePrefix="0" xfId="0">
      <alignment vertical="center" wrapText="1" indent="1"/>
    </xf>
    <xf numFmtId="0" fontId="21" fillId="5" borderId="3" applyAlignment="1" pivotButton="0" quotePrefix="0" xfId="0">
      <alignment horizontal="left" vertical="center" wrapText="1" indent="1"/>
    </xf>
    <xf numFmtId="0" fontId="2" fillId="5" borderId="3" applyAlignment="1" pivotButton="0" quotePrefix="0" xfId="0">
      <alignment horizontal="left" vertical="center" wrapText="1" indent="1"/>
    </xf>
    <xf numFmtId="0" fontId="9" fillId="4" borderId="0" applyAlignment="1" pivotButton="0" quotePrefix="0" xfId="0">
      <alignment vertical="center" indent="1"/>
    </xf>
    <xf numFmtId="0" fontId="0" fillId="4" borderId="0" pivotButton="0" quotePrefix="0" xfId="0"/>
    <xf numFmtId="0" fontId="9" fillId="0" borderId="3" applyAlignment="1" pivotButton="0" quotePrefix="0" xfId="0">
      <alignment horizontal="center" vertical="center"/>
    </xf>
    <xf numFmtId="0" fontId="6" fillId="0" borderId="3" applyAlignment="1" pivotButton="0" quotePrefix="0" xfId="0">
      <alignment vertical="center" wrapText="1" indent="1"/>
    </xf>
    <xf numFmtId="0" fontId="15" fillId="0" borderId="3" applyAlignment="1" pivotButton="0" quotePrefix="0" xfId="0">
      <alignment vertical="center" wrapText="1" indent="1"/>
    </xf>
    <xf numFmtId="164" fontId="11" fillId="3" borderId="3" applyAlignment="1" pivotButton="0" quotePrefix="0" xfId="0">
      <alignment horizontal="right" vertical="center" indent="1"/>
    </xf>
    <xf numFmtId="0" fontId="23" fillId="3" borderId="3" applyAlignment="1" pivotButton="0" quotePrefix="0" xfId="0">
      <alignment horizontal="left" vertical="center" wrapText="1"/>
    </xf>
    <xf numFmtId="0" fontId="9" fillId="3" borderId="3" applyAlignment="1" pivotButton="0" quotePrefix="0" xfId="0">
      <alignment horizontal="center" vertical="center"/>
    </xf>
    <xf numFmtId="166" fontId="23" fillId="3" borderId="3" applyAlignment="1" pivotButton="0" quotePrefix="0" xfId="0">
      <alignment horizontal="center" vertical="center"/>
    </xf>
    <xf numFmtId="0" fontId="2" fillId="3" borderId="3" applyAlignment="1" pivotButton="0" quotePrefix="0" xfId="0">
      <alignment horizontal="left" vertical="center" wrapText="1"/>
    </xf>
    <xf numFmtId="0" fontId="24" fillId="0" borderId="3" applyAlignment="1" pivotButton="0" quotePrefix="0" xfId="0">
      <alignment vertical="center" wrapText="1" indent="1"/>
    </xf>
    <xf numFmtId="0" fontId="25" fillId="0" borderId="3" applyAlignment="1" pivotButton="0" quotePrefix="0" xfId="0">
      <alignment vertical="center" wrapText="1" indent="1"/>
    </xf>
    <xf numFmtId="0" fontId="26" fillId="0" borderId="3" applyAlignment="1" pivotButton="0" quotePrefix="0" xfId="0">
      <alignment vertical="center" wrapText="1" indent="1"/>
    </xf>
    <xf numFmtId="9" fontId="7" fillId="3" borderId="3" applyAlignment="1" pivotButton="0" quotePrefix="0" xfId="0">
      <alignment horizontal="left" vertical="center" indent="1"/>
    </xf>
    <xf numFmtId="0" fontId="10" fillId="0" borderId="3" applyAlignment="1" pivotButton="0" quotePrefix="0" xfId="0">
      <alignment vertical="center" indent="1"/>
    </xf>
    <xf numFmtId="9" fontId="11" fillId="3" borderId="3" applyAlignment="1" pivotButton="0" quotePrefix="0" xfId="0">
      <alignment horizontal="right" vertical="center" indent="1"/>
    </xf>
    <xf numFmtId="165" fontId="13" fillId="5" borderId="3" applyAlignment="1" pivotButton="0" quotePrefix="0" xfId="0">
      <alignment horizontal="right" vertical="center" indent="1"/>
    </xf>
  </cellXfs>
  <cellStyles count="1">
    <cellStyle name="Normal" xfId="0" builtinId="0" hidden="0"/>
  </cellStyles>
  <dxfs count="5">
    <dxf>
      <font>
        <name val="Arial"/>
        <b val="1"/>
        <color rgb="00FFFFFF"/>
        <sz val="9"/>
      </font>
      <fill>
        <patternFill patternType="solid">
          <fgColor rgb="001D9E75"/>
        </patternFill>
      </fill>
      <border>
        <left style="thin">
          <color rgb="00E0DDD4"/>
        </left>
        <right style="thin">
          <color rgb="00E0DDD4"/>
        </right>
        <top style="thin">
          <color rgb="00E0DDD4"/>
        </top>
        <bottom style="thin">
          <color rgb="00E0DDD4"/>
        </bottom>
      </border>
    </dxf>
    <dxf>
      <font>
        <name val="Arial"/>
        <b val="1"/>
        <color rgb="00FFFFFF"/>
        <sz val="9"/>
      </font>
      <fill>
        <patternFill patternType="solid">
          <fgColor rgb="00C4830A"/>
        </patternFill>
      </fill>
      <border>
        <left style="thin">
          <color rgb="00E0DDD4"/>
        </left>
        <right style="thin">
          <color rgb="00E0DDD4"/>
        </right>
        <top style="thin">
          <color rgb="00E0DDD4"/>
        </top>
        <bottom style="thin">
          <color rgb="00E0DDD4"/>
        </bottom>
      </border>
    </dxf>
    <dxf>
      <font>
        <name val="Arial"/>
        <i val="1"/>
        <color rgb="006B6870"/>
        <sz val="9"/>
      </font>
      <fill>
        <patternFill patternType="solid">
          <fgColor rgb="00E0DDD4"/>
        </patternFill>
      </fill>
      <border>
        <left style="thin">
          <color rgb="00E0DDD4"/>
        </left>
        <right style="thin">
          <color rgb="00E0DDD4"/>
        </right>
        <top style="thin">
          <color rgb="00E0DDD4"/>
        </top>
        <bottom style="thin">
          <color rgb="00E0DDD4"/>
        </bottom>
      </border>
    </dxf>
    <dxf>
      <font>
        <name val="Arial"/>
        <b val="1"/>
        <color rgb="00A32D2D"/>
        <sz val="9"/>
      </font>
      <fill>
        <patternFill patternType="solid">
          <fgColor rgb="00E8E9F2"/>
        </patternFill>
      </fill>
    </dxf>
    <dxf>
      <font>
        <name val="Arial"/>
        <i val="1"/>
        <color rgb="006B6870"/>
        <sz val="9.5"/>
      </font>
      <fill>
        <patternFill patternType="solid">
          <fgColor rgb="00F7F6F2"/>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tabColor rgb="00191C4A"/>
    <outlinePr summaryBelow="1" summaryRight="1"/>
    <pageSetUpPr fitToPage="1"/>
  </sheetPr>
  <dimension ref="A1:I91"/>
  <sheetViews>
    <sheetView showGridLines="0" workbookViewId="0">
      <pane ySplit="37" topLeftCell="A38" activePane="bottomLeft" state="frozen"/>
      <selection pane="bottomLeft" activeCell="A1" sqref="A1"/>
    </sheetView>
  </sheetViews>
  <sheetFormatPr baseColWidth="8" defaultRowHeight="15"/>
  <cols>
    <col width="5" customWidth="1" min="1" max="1"/>
    <col width="46" customWidth="1" min="2" max="2"/>
    <col width="28" customWidth="1" min="3" max="3"/>
    <col width="30" customWidth="1" min="4" max="4"/>
    <col width="13" customWidth="1" min="5" max="5"/>
    <col width="20" customWidth="1" min="6" max="6"/>
    <col width="15" customWidth="1" min="7" max="7"/>
    <col width="14" customWidth="1" min="8" max="8"/>
    <col width="58" customWidth="1" min="9" max="9"/>
  </cols>
  <sheetData>
    <row r="1" ht="26" customHeight="1">
      <c r="A1" s="1" t="inlineStr">
        <is>
          <t>REGISTER WITH SARS AND SET UP EFILING: STEP BY STEP</t>
        </is>
      </c>
    </row>
    <row r="2" ht="14" customHeight="1">
      <c r="A2" s="2" t="inlineStr">
        <is>
          <t>What you must register for, in what order, what it costs, and the returns that follow for the rest of the business's life</t>
        </is>
      </c>
    </row>
    <row r="3" ht="4" customHeight="1">
      <c r="A3" s="3" t="n"/>
      <c r="B3" s="3" t="n"/>
      <c r="C3" s="3" t="n"/>
      <c r="D3" s="3" t="n"/>
      <c r="E3" s="3" t="n"/>
      <c r="F3" s="3" t="n"/>
      <c r="G3" s="3" t="n"/>
      <c r="H3" s="3" t="n"/>
      <c r="I3" s="3" t="n"/>
    </row>
    <row r="4" ht="15" customHeight="1">
      <c r="A4" s="4" t="inlineStr">
        <is>
          <t>[YOUR COMPANY NAME]</t>
        </is>
      </c>
      <c r="H4" s="5" t="inlineStr">
        <is>
          <t>[ Insert your logo in the space above ]</t>
        </is>
      </c>
    </row>
    <row r="5" ht="15" customHeight="1">
      <c r="A5" s="6" t="inlineStr">
        <is>
          <t>Reg No: [XXXX/XXXXXX/XX]</t>
        </is>
      </c>
      <c r="H5" s="5" t="inlineStr">
        <is>
          <t>VAT No: [4XXXXXXXXX] (if VAT registered)</t>
        </is>
      </c>
    </row>
    <row r="6" ht="15" customHeight="1">
      <c r="A6" s="6" t="inlineStr">
        <is>
          <t>[email@yourbusiness.co.za]</t>
        </is>
      </c>
      <c r="H6" s="5" t="inlineStr">
        <is>
          <t>[+27 XX XXX XXXX]</t>
        </is>
      </c>
    </row>
    <row r="7"/>
    <row r="8" ht="22" customHeight="1">
      <c r="A8" s="7" t="inlineStr">
        <is>
          <t>WHERE YOU ARE</t>
        </is>
      </c>
      <c r="B8" s="8" t="n"/>
      <c r="C8" s="8" t="n"/>
      <c r="D8" s="8" t="n"/>
      <c r="E8" s="8" t="n"/>
      <c r="F8" s="8" t="n"/>
      <c r="G8" s="8" t="n"/>
      <c r="H8" s="8" t="n"/>
      <c r="I8" s="8" t="n"/>
    </row>
    <row r="9" ht="16" customHeight="1">
      <c r="A9" s="9" t="inlineStr">
        <is>
          <t>STEPS DONE</t>
        </is>
      </c>
      <c r="B9" s="10" t="n"/>
      <c r="C9" s="9" t="inlineStr">
        <is>
          <t>IN PROGRESS</t>
        </is>
      </c>
      <c r="D9" s="10" t="n"/>
      <c r="E9" s="9" t="inlineStr">
        <is>
          <t>NOT STARTED</t>
        </is>
      </c>
      <c r="F9" s="10" t="n"/>
      <c r="G9" s="9" t="inlineStr">
        <is>
          <t>PERCENT COMPLETE</t>
        </is>
      </c>
      <c r="H9" s="10" t="n"/>
      <c r="I9" s="10" t="n"/>
    </row>
    <row r="10" ht="26" customHeight="1">
      <c r="A10" s="11">
        <f>COUNTIF(G38:G400,"Done")</f>
        <v/>
      </c>
      <c r="B10" s="12" t="n"/>
      <c r="C10" s="13">
        <f>COUNTIF(G38:G400,"In progress")</f>
        <v/>
      </c>
      <c r="D10" s="12" t="n"/>
      <c r="E10" s="14">
        <f>COUNTIF(G38:G400,"Not started")</f>
        <v/>
      </c>
      <c r="F10" s="12" t="n"/>
      <c r="G10" s="15">
        <f>IF(COUNTIF(G38:G400,"Done")+COUNTIF(G38:G400,"In progress")+COUNTIF(G38:G400,"Not started")=0,"",COUNTIF(G38:G400,"Done")/(COUNTIF(G38:G400,"Done")+COUNTIF(G38:G400,"In progress")+COUNTIF(G38:G400,"Not started")))</f>
        <v/>
      </c>
      <c r="H10" s="12" t="n"/>
      <c r="I10" s="12" t="n"/>
    </row>
    <row r="11" ht="16" customHeight="1">
      <c r="A11" s="9" t="inlineStr">
        <is>
          <t>STEPS THAT APPLY TO YOU</t>
        </is>
      </c>
      <c r="B11" s="10" t="n"/>
      <c r="C11" s="9" t="inlineStr">
        <is>
          <t>MARKED NOT APPLICABLE</t>
        </is>
      </c>
      <c r="D11" s="10" t="n"/>
      <c r="E11" s="9" t="inlineStr">
        <is>
          <t>COST ON THE STEPS THAT APPLY</t>
        </is>
      </c>
      <c r="F11" s="10" t="n"/>
      <c r="G11" s="9" t="inlineStr">
        <is>
          <t>COST STILL TO COME</t>
        </is>
      </c>
      <c r="H11" s="10" t="n"/>
      <c r="I11" s="10" t="n"/>
    </row>
    <row r="12" ht="26" customHeight="1">
      <c r="A12" s="14">
        <f>COUNTIF(G38:G400,"Done")+COUNTIF(G38:G400,"In progress")+COUNTIF(G38:G400,"Not started")</f>
        <v/>
      </c>
      <c r="B12" s="12" t="n"/>
      <c r="C12" s="16">
        <f>COUNTIF(G38:G400,"Not applicable")</f>
        <v/>
      </c>
      <c r="D12" s="12" t="n"/>
      <c r="E12" s="17">
        <f>SUMIF(G38:G400,"&lt;&gt;Not applicable",E38:E400)</f>
        <v/>
      </c>
      <c r="F12" s="12" t="n"/>
      <c r="G12" s="18">
        <f>SUMIFS(E38:E400,G38:G400,"&lt;&gt;Done",G38:G400,"&lt;&gt;Not applicable")</f>
        <v/>
      </c>
      <c r="H12" s="12" t="n"/>
      <c r="I12" s="12" t="n"/>
    </row>
    <row r="13" ht="29" customHeight="1">
      <c r="A13" s="19" t="inlineStr">
        <is>
          <t>Note: How to use this sheet: type only in the white cells, which show in blue text. The shaded cells work themselves out, so leave them alone. Notes in grey italic are guidance and can be deleted before you send the document.</t>
        </is>
      </c>
    </row>
    <row r="14" ht="29" customHeight="1">
      <c r="A14" s="19" t="inlineStr">
        <is>
          <t>Note: SARS charges nothing for any registration on this sheet. A tax number, an eFiling profile, an employer registration and a Tax Compliance Status PIN are all free. Where a cost cell is blank the price is not set by SARS, so type in your own quotation and the totals above add it up.</t>
        </is>
      </c>
    </row>
    <row r="15" ht="29" customHeight="1">
      <c r="A15" s="20" t="inlineStr">
        <is>
          <t>Important: people do charge for this. A consultant who offers to get you a tax number for a fee is charging for their time, not passing on a SARS fee, and nobody can get you a number faster than the free channel can. Never hand over your eFiling username and password to get it done.</t>
        </is>
      </c>
    </row>
    <row r="16"/>
    <row r="17" ht="22" customHeight="1">
      <c r="A17" s="7" t="inlineStr">
        <is>
          <t>WORK OUT WHAT YOU MUST REGISTER FOR</t>
        </is>
      </c>
      <c r="B17" s="8" t="n"/>
      <c r="C17" s="8" t="n"/>
      <c r="D17" s="8" t="n"/>
      <c r="E17" s="8" t="n"/>
      <c r="F17" s="8" t="n"/>
      <c r="G17" s="8" t="n"/>
      <c r="H17" s="8" t="n"/>
      <c r="I17" s="8" t="n"/>
    </row>
    <row r="18" ht="29" customHeight="1">
      <c r="A18" s="19" t="inlineStr">
        <is>
          <t>Note: answer these four questions and the table underneath tells you which registrations apply to you. Nothing here is sent to SARS. It is only here so that the checklist below makes sense for your business rather than for somebody else's.</t>
        </is>
      </c>
    </row>
    <row r="19" ht="30" customHeight="1">
      <c r="A19" s="21" t="inlineStr">
        <is>
          <t>Are you a company or a sole proprietor?</t>
        </is>
      </c>
      <c r="B19" s="22" t="n"/>
      <c r="C19" s="23" t="n"/>
      <c r="D19" s="24" t="inlineStr">
        <is>
          <t>A private company, (Pty) Ltd, is a separate taxpayer. A sole proprietor is not: you are the taxpayer and the business is just what you do.</t>
        </is>
      </c>
      <c r="E19" s="22" t="n"/>
      <c r="F19" s="22" t="n"/>
      <c r="G19" s="22" t="n"/>
      <c r="H19" s="22" t="n"/>
      <c r="I19" s="22" t="n"/>
    </row>
    <row r="20" ht="30" customHeight="1">
      <c r="A20" s="21" t="inlineStr">
        <is>
          <t>How many people do you employ?</t>
        </is>
      </c>
      <c r="B20" s="22" t="n"/>
      <c r="C20" s="25" t="n">
        <v>0</v>
      </c>
      <c r="D20" s="24" t="inlineStr">
        <is>
          <t>Count anybody you pay a wage or a salary, including a working director who draws one. A genuine independent contractor does not count, but calling somebody a contractor does not make them one.</t>
        </is>
      </c>
      <c r="E20" s="22" t="n"/>
      <c r="F20" s="22" t="n"/>
      <c r="G20" s="22" t="n"/>
      <c r="H20" s="22" t="n"/>
      <c r="I20" s="22" t="n"/>
    </row>
    <row r="21" ht="30" customHeight="1">
      <c r="A21" s="21" t="inlineStr">
        <is>
          <t>What will you pay all of them together over the next 12 months?</t>
        </is>
      </c>
      <c r="B21" s="22" t="n"/>
      <c r="C21" s="26" t="n">
        <v>0</v>
      </c>
      <c r="D21" s="24" t="inlineStr">
        <is>
          <t>Wages and salaries before deductions, added up across everybody, for the next 12 months. This is the number that decides the skills development levy.</t>
        </is>
      </c>
      <c r="E21" s="22" t="n"/>
      <c r="F21" s="22" t="n"/>
      <c r="G21" s="22" t="n"/>
      <c r="H21" s="22" t="n"/>
      <c r="I21" s="22" t="n"/>
    </row>
    <row r="22" ht="30" customHeight="1">
      <c r="A22" s="21" t="inlineStr">
        <is>
          <t>What do you expect to sell in the next 12 months?</t>
        </is>
      </c>
      <c r="B22" s="22" t="n"/>
      <c r="C22" s="26" t="n">
        <v>0</v>
      </c>
      <c r="D22" s="24" t="inlineStr">
        <is>
          <t>Your expected turnover, not your profit. This is the number that decides VAT and turnover tax.</t>
        </is>
      </c>
      <c r="E22" s="22" t="n"/>
      <c r="F22" s="22" t="n"/>
      <c r="G22" s="22" t="n"/>
      <c r="H22" s="22" t="n"/>
      <c r="I22" s="22" t="n"/>
    </row>
    <row r="23"/>
    <row r="24" ht="26" customHeight="1">
      <c r="A24" s="27" t="inlineStr">
        <is>
          <t>REGISTRATION</t>
        </is>
      </c>
      <c r="B24" s="28" t="n"/>
      <c r="C24" s="27" t="inlineStr">
        <is>
          <t>DOES IT APPLY TO YOU?</t>
        </is>
      </c>
      <c r="D24" s="28" t="n"/>
      <c r="E24" s="27" t="inlineStr">
        <is>
          <t>WHAT THAT MEANS, AND WHERE IT IS DEALT WITH</t>
        </is>
      </c>
      <c r="F24" s="29" t="n"/>
      <c r="G24" s="29" t="n"/>
      <c r="H24" s="29" t="n"/>
      <c r="I24" s="28" t="n"/>
    </row>
    <row r="25" ht="40" customHeight="1">
      <c r="A25" s="30" t="inlineStr">
        <is>
          <t>Income tax number</t>
        </is>
      </c>
      <c r="B25" s="22" t="n"/>
      <c r="C25" s="31">
        <f>IF(C19="","Answer the four questions above",IF(C19="Company","Yes, and you already have one","Yes, in your own name"))</f>
        <v/>
      </c>
      <c r="D25" s="22" t="n"/>
      <c r="E25" s="32">
        <f>IF(C19="","",IF(C19="Company","A company gets its SARS income tax number automatically when it is registered through BizPortal or CIPC. It is on the CoR 14.3 and on eFiling. Steps 1 to 4.","A sole proprietor is not a separate taxpayer, so there is nothing to register for the business. You register yourself, in your own name, and the profit goes into your own return. Step 2."))</f>
        <v/>
      </c>
      <c r="F25" s="22" t="n"/>
      <c r="G25" s="22" t="n"/>
      <c r="H25" s="22" t="n"/>
      <c r="I25" s="22" t="n"/>
    </row>
    <row r="26" ht="40" customHeight="1">
      <c r="A26" s="30" t="inlineStr">
        <is>
          <t>eFiling profile</t>
        </is>
      </c>
      <c r="B26" s="22" t="n"/>
      <c r="C26" s="31">
        <f>IF(C19="","Answer the four questions above","Yes, for everybody")</f>
        <v/>
      </c>
      <c r="D26" s="22" t="n"/>
      <c r="E26" s="32">
        <f>IF(C19="","",IF(C19="Company","Use an organisation profile for the company, not your personal one. It keeps the company's tax separate from yours and lets you give a bookkeeper limited access without handing over your own tax affairs. Steps 5 to 9.","A personal profile in your own name is what you need, with the business tax types activated under it. Steps 5 to 9."))</f>
        <v/>
      </c>
      <c r="F26" s="22" t="n"/>
      <c r="G26" s="22" t="n"/>
      <c r="H26" s="22" t="n"/>
      <c r="I26" s="22" t="n"/>
    </row>
    <row r="27" ht="40" customHeight="1">
      <c r="A27" s="30" t="inlineStr">
        <is>
          <t>Public officer</t>
        </is>
      </c>
      <c r="B27" s="22" t="n"/>
      <c r="C27" s="31">
        <f>IF(C19="","Answer the four questions above",IF(C19="Company","Yes, compulsory","No, a sole proprietor has none"))</f>
        <v/>
      </c>
      <c r="D27" s="22" t="n"/>
      <c r="E27" s="32">
        <f>IF(C19="","",IF(C19="Company","Every company carrying on business here must appoint one, within a month of starting. Without one SARS can hold a director personally responsible and your compliance PIN request will fail. Steps 10 to 12.","You represent yourself. There is no public officer to appoint."))</f>
        <v/>
      </c>
      <c r="F27" s="22" t="n"/>
      <c r="G27" s="22" t="n"/>
      <c r="H27" s="22" t="n"/>
      <c r="I27" s="22" t="n"/>
    </row>
    <row r="28" ht="40" customHeight="1">
      <c r="A28" s="30" t="inlineStr">
        <is>
          <t>Employer registration, PAYE on an EMP101</t>
        </is>
      </c>
      <c r="B28" s="22" t="n"/>
      <c r="C28" s="31">
        <f>IF(OR(C19="",C20=""),"Answer the four questions above",IF(AND(C20&lt;&gt;"",C20&gt;=1),"Yes, before the first payday","No, not while you employ nobody"))</f>
        <v/>
      </c>
      <c r="D28" s="22" t="n"/>
      <c r="E28" s="32">
        <f>IF(OR(C19="",C20=""),"",IF(AND(C20&lt;&gt;"",C20&gt;=1),"One EMP101 registers you for PAYE, UIF and SDL together. Register within 21 business days of becoming an employer. Steps 13 and 14.","Nothing to do here yet. Come back to steps 13 to 18 on the day you take on your first person, because the deadlines start then."))</f>
        <v/>
      </c>
      <c r="F28" s="22" t="n"/>
      <c r="G28" s="22" t="n"/>
      <c r="H28" s="22" t="n"/>
      <c r="I28" s="22" t="n"/>
    </row>
    <row r="29" ht="40" customHeight="1">
      <c r="A29" s="30" t="inlineStr">
        <is>
          <t>UIF, and it is two separate registrations</t>
        </is>
      </c>
      <c r="B29" s="22" t="n"/>
      <c r="C29" s="31">
        <f>IF(OR(C19="",C20=""),"Answer the four questions above",IF(AND(C20&lt;&gt;"",C20&gt;=1),"Yes, twice over","No, not yet"))</f>
        <v/>
      </c>
      <c r="D29" s="22" t="n"/>
      <c r="E29" s="32">
        <f>IF(OR(C19="",C20=""),"",IF(AND(C20&lt;&gt;"",C20&gt;=1),"1% off the employee and 1% from you, on earnings up to R "&amp;SUBSTITUTE(TEXT('Rates and thresholds'!B43,"#,##0"),",", " ")&amp;" a month. You register with SARS for the money, and separately with the Department of Employment and Labour on ufiling.co.za for the declarations. Doing the one does not do the other. Steps 15 and 16.","Not until you employ somebody."))</f>
        <v/>
      </c>
      <c r="F29" s="22" t="n"/>
      <c r="G29" s="22" t="n"/>
      <c r="H29" s="22" t="n"/>
      <c r="I29" s="22" t="n"/>
    </row>
    <row r="30" ht="40" customHeight="1">
      <c r="A30" s="30" t="inlineStr">
        <is>
          <t>Skills development levy</t>
        </is>
      </c>
      <c r="B30" s="22" t="n"/>
      <c r="C30" s="31">
        <f>IF(OR(C19="",C20="",C21=""),"Answer the four questions above",IF(AND(AND(C20&lt;&gt;"",C20&gt;=1),C21&gt;'Rates and thresholds'!B46),"Yes, add SDL to the EMP101","No, you are under the threshold"))</f>
        <v/>
      </c>
      <c r="D30" s="22" t="n"/>
      <c r="E30" s="32">
        <f>IF(OR(C19="",C20="",C21=""),"",IF(AND(AND(C20&lt;&gt;"",C20&gt;=1),C21&gt;'Rates and thresholds'!B46),"Your pay bill of R "&amp;SUBSTITUTE(TEXT(C21,"#,##0"),",", " ")&amp;" is above the R "&amp;SUBSTITUTE(TEXT('Rates and thresholds'!B46,"#,##0"),",", " ")&amp;" threshold, so SDL applies at 1%. Step 17.","A pay bill of R "&amp;SUBSTITUTE(TEXT(C21,"#,##0"),",", " ")&amp;" is at or under the R "&amp;SUBSTITUTE(TEXT('Rates and thresholds'!B46,"#,##0"),",", " ")&amp;" threshold, so you are exempt and you do not register for SDL at all. Do not tick the box. Step 17."))</f>
        <v/>
      </c>
      <c r="F30" s="22" t="n"/>
      <c r="G30" s="22" t="n"/>
      <c r="H30" s="22" t="n"/>
      <c r="I30" s="22" t="n"/>
    </row>
    <row r="31" ht="40" customHeight="1">
      <c r="A31" s="30" t="inlineStr">
        <is>
          <t>COIDA with the Compensation Fund</t>
        </is>
      </c>
      <c r="B31" s="22" t="n"/>
      <c r="C31" s="31">
        <f>IF(OR(C19="",C20=""),"Answer the four questions above",IF(AND(C20&lt;&gt;"",C20&gt;=1),"Yes, within 7 days","No, not yet"))</f>
        <v/>
      </c>
      <c r="D31" s="22" t="n"/>
      <c r="E31" s="32">
        <f>IF(OR(C19="",C20=""),"",IF(AND(C20&lt;&gt;"",C20&gt;=1),"This is not UIF and it is not SARS. It is a separate registration with the Compensation Fund on form W.As.2, within 7 days of your first employee. Template G1 sets out the registration. Steps 19 to 21.","Not until you employ somebody, and then within 7 days."))</f>
        <v/>
      </c>
      <c r="F31" s="22" t="n"/>
      <c r="G31" s="22" t="n"/>
      <c r="H31" s="22" t="n"/>
      <c r="I31" s="22" t="n"/>
    </row>
    <row r="32" ht="40" customHeight="1">
      <c r="A32" s="30" t="inlineStr">
        <is>
          <t>Provisional tax and the IRP6</t>
        </is>
      </c>
      <c r="B32" s="22" t="n"/>
      <c r="C32" s="31">
        <f>IF(C19="","Answer the four questions above",IF(C19="Company","Yes, automatically","Probably, check the three tests"))</f>
        <v/>
      </c>
      <c r="D32" s="22" t="n"/>
      <c r="E32" s="32">
        <f>IF(C19="","",IF(C19="Company","Every company is a provisional taxpayer from the day it is registered, trading or not. Two IRP6 returns a year, by 31 August and by the last day of February. Steps 22 to 27.","You are one if you earn income other than a salary. You are not, if you earn only remuneration, or your taxable income is under R "&amp;SUBSTITUTE(TEXT('Rates and thresholds'!B52,"#,##0"),",", " ")&amp;", or your interest, foreign dividend, rental and unregistered employer income is under R "&amp;SUBSTITUTE(TEXT('Rates and thresholds'!B55,"#,##0"),",", " ")&amp;". Steps 22 to 27."))</f>
        <v/>
      </c>
      <c r="F32" s="22" t="n"/>
      <c r="G32" s="22" t="n"/>
      <c r="H32" s="22" t="n"/>
      <c r="I32" s="22" t="n"/>
    </row>
    <row r="33" ht="40" customHeight="1">
      <c r="A33" s="30" t="inlineStr">
        <is>
          <t>VAT</t>
        </is>
      </c>
      <c r="B33" s="22" t="n"/>
      <c r="C33" s="31">
        <f>IF(OR(C19="",C22=""),"Answer the four questions above",IF(C22&gt;'Rates and thresholds'!B34,"Yes, compulsory",IF(C22&gt;='Rates and thresholds'!B35,"Optional, you may choose to","No, you are under both thresholds")))</f>
        <v/>
      </c>
      <c r="D33" s="22" t="n"/>
      <c r="E33" s="32">
        <f>IF(OR(C19="",C22=""),"",IF(C22&gt;'Rates and thresholds'!B34,"R "&amp;SUBSTITUTE(TEXT(C22,"#,##0"),",", " ")&amp;" is above the R "&amp;SUBSTITUTE(TEXT('Rates and thresholds'!B34,"#,##0"),",", " ")&amp;" compulsory threshold, so you must register. Template G2 handles the registration itself. Steps 28 to 30.",IF(C22&gt;='Rates and thresholds'!B35,"R "&amp;SUBSTITUTE(TEXT(C22,"#,##0"),",", " ")&amp;" is above the R "&amp;SUBSTITUTE(TEXT('Rates and thresholds'!B35,"#,##0"),",", " ")&amp;" voluntary threshold but under the compulsory one, so it is your choice. Read step 30 before you decide. Template G2 handles the registration.","R "&amp;SUBSTITUTE(TEXT(C22,"#,##0"),",", " ")&amp;" is under both thresholds, so leave it. Watch the rolling 12 month figure, step 28.")))</f>
        <v/>
      </c>
      <c r="F33" s="22" t="n"/>
      <c r="G33" s="22" t="n"/>
      <c r="H33" s="22" t="n"/>
      <c r="I33" s="22" t="n"/>
    </row>
    <row r="34" ht="40" customHeight="1">
      <c r="A34" s="30" t="inlineStr">
        <is>
          <t>Turnover tax, instead of the above</t>
        </is>
      </c>
      <c r="B34" s="22" t="n"/>
      <c r="C34" s="31">
        <f>IF(OR(C19="",C22=""),"Answer the four questions above",IF(C22&lt;='Rates and thresholds'!B22,"You may qualify","No, you are over the limit"))</f>
        <v/>
      </c>
      <c r="D34" s="22" t="n"/>
      <c r="E34" s="32">
        <f>IF(OR(C19="",C22=""),"",IF(C22&lt;='Rates and thresholds'!B22,"Turnover tax replaces income tax, provisional tax and VAT with one simple return for a micro business up to R "&amp;SUBSTITUTE(TEXT('Rates and thresholds'!B22,"#,##0"),",", " ")&amp;" of qualifying turnover. Nothing is payable on the first R 600 000. Professional and personal service businesses are excluded. The table is on the rates sheet.","R "&amp;SUBSTITUTE(TEXT(C22,"#,##0"),",", " ")&amp;" is over the R "&amp;SUBSTITUTE(TEXT('Rates and thresholds'!B22,"#,##0"),",", " ")&amp;" limit, so turnover tax is not open to you."))</f>
        <v/>
      </c>
      <c r="F34" s="22" t="n"/>
      <c r="G34" s="22" t="n"/>
      <c r="H34" s="22" t="n"/>
      <c r="I34" s="22" t="n"/>
    </row>
    <row r="35" ht="29" customHeight="1">
      <c r="A35" s="19" t="inlineStr">
        <is>
          <t>Note: the two thresholds that move the answers above, R 2 300 000 for VAT and R 500 000 for the skills development levy, both live on the rates sheet as cells you can edit. Change them there and these answers change with them.</t>
        </is>
      </c>
    </row>
    <row r="36"/>
    <row r="37" ht="26" customHeight="1">
      <c r="A37" s="27" t="inlineStr">
        <is>
          <t>NO</t>
        </is>
      </c>
      <c r="B37" s="27" t="inlineStr">
        <is>
          <t>WHAT TO DO</t>
        </is>
      </c>
      <c r="C37" s="27" t="inlineStr">
        <is>
          <t>WHERE</t>
        </is>
      </c>
      <c r="D37" s="27" t="inlineStr">
        <is>
          <t>WHAT YOU NEED WITH YOU</t>
        </is>
      </c>
      <c r="E37" s="27" t="inlineStr">
        <is>
          <t>TYPICAL COST</t>
        </is>
      </c>
      <c r="F37" s="27" t="inlineStr">
        <is>
          <t>TYPICAL TIMEFRAME</t>
        </is>
      </c>
      <c r="G37" s="27" t="inlineStr">
        <is>
          <t>STATUS</t>
        </is>
      </c>
      <c r="H37" s="27" t="inlineStr">
        <is>
          <t>DATE COMPLETED</t>
        </is>
      </c>
      <c r="I37" s="27" t="inlineStr">
        <is>
          <t>NOTES</t>
        </is>
      </c>
    </row>
    <row r="38" ht="18" customHeight="1">
      <c r="A38" s="33" t="inlineStr">
        <is>
          <t>PHASE 1: GET YOUR INCOME TAX NUMBER</t>
        </is>
      </c>
      <c r="B38" s="34" t="n"/>
      <c r="C38" s="34" t="n"/>
      <c r="D38" s="34" t="n"/>
      <c r="E38" s="34" t="n"/>
      <c r="F38" s="34" t="n"/>
      <c r="G38" s="34" t="n"/>
      <c r="H38" s="34" t="n"/>
      <c r="I38" s="34" t="n"/>
    </row>
    <row r="39" ht="74" customHeight="1">
      <c r="A39" s="35" t="n">
        <v>1</v>
      </c>
      <c r="B39" s="36" t="inlineStr">
        <is>
          <t>Confirm the income tax number the company already has</t>
        </is>
      </c>
      <c r="C39" s="24" t="inlineStr">
        <is>
          <t>SARS eFiling, or your CIPC registration documents</t>
        </is>
      </c>
      <c r="D39" s="37" t="inlineStr">
        <is>
          <t>CoR 14.3 registration certificate, company registration number</t>
        </is>
      </c>
      <c r="E39" s="38" t="n">
        <v>0</v>
      </c>
      <c r="F39" s="39" t="inlineStr">
        <is>
          <t>Immediate, it is issued on incorporation</t>
        </is>
      </c>
      <c r="G39" s="40" t="inlineStr">
        <is>
          <t>Not started</t>
        </is>
      </c>
      <c r="H39" s="41" t="n"/>
      <c r="I39" s="42" t="inlineStr">
        <is>
          <t>A company registered through BizPortal or CIPC is given a SARS income tax number automatically as part of the same application. You do not apply for it separately and nobody should charge you for it. It is printed on the CoR 14.3 and shown on eFiling. Template G1 covers the CIPC side.</t>
        </is>
      </c>
    </row>
    <row r="40" ht="85" customHeight="1">
      <c r="A40" s="35" t="n">
        <v>2</v>
      </c>
      <c r="B40" s="36" t="inlineStr">
        <is>
          <t>Register yourself for income tax if you are a sole proprietor</t>
        </is>
      </c>
      <c r="C40" s="24" t="inlineStr">
        <is>
          <t>SARS, at sarsefiling.co.za, or a branch by appointment</t>
        </is>
      </c>
      <c r="D40" s="37" t="inlineStr">
        <is>
          <t>Identity document, proof of address, bank details in your own name</t>
        </is>
      </c>
      <c r="E40" s="38" t="n">
        <v>0</v>
      </c>
      <c r="F40" s="39" t="inlineStr">
        <is>
          <t>Same day online</t>
        </is>
      </c>
      <c r="G40" s="40" t="inlineStr">
        <is>
          <t>Not started</t>
        </is>
      </c>
      <c r="H40" s="41" t="n"/>
      <c r="I40" s="42" t="inlineStr">
        <is>
          <t>A sole proprietor is not a separate taxpayer. You register in your own name and the profit of the business goes into your own income tax return. There is nothing to register for the business itself, and there is no such thing as a tax number for a trading name. If you have ever been on a payroll you already have a tax number, so check before you register a second one.</t>
        </is>
      </c>
    </row>
    <row r="41" ht="52" customHeight="1">
      <c r="A41" s="35" t="n">
        <v>3</v>
      </c>
      <c r="B41" s="36" t="inlineStr">
        <is>
          <t>Register the company for income tax if it did not come through BizPortal</t>
        </is>
      </c>
      <c r="C41" s="24" t="inlineStr">
        <is>
          <t>SARS eFiling, under Organisations</t>
        </is>
      </c>
      <c r="D41" s="37" t="inlineStr">
        <is>
          <t>CoR 14.3, MOI, director identity documents, proof of the business address</t>
        </is>
      </c>
      <c r="E41" s="38" t="n">
        <v>0</v>
      </c>
      <c r="F41" s="39" t="inlineStr">
        <is>
          <t>Up to 21 business days</t>
        </is>
      </c>
      <c r="G41" s="40" t="inlineStr">
        <is>
          <t>Not started</t>
        </is>
      </c>
      <c r="H41" s="41" t="n"/>
      <c r="I41" s="42" t="inlineStr">
        <is>
          <t>A company incorporated before the BizPortal bundle existed, or registered by an agent who did not tick the box, may have no tax number. Register it yourself on eFiling. There is no fee.</t>
        </is>
      </c>
    </row>
    <row r="42" ht="63" customHeight="1">
      <c r="A42" s="35" t="n">
        <v>4</v>
      </c>
      <c r="B42" s="36" t="inlineStr">
        <is>
          <t>Check and fix your registered particulars</t>
        </is>
      </c>
      <c r="C42" s="24" t="inlineStr">
        <is>
          <t>SARS eFiling, under SARS Registered Details</t>
        </is>
      </c>
      <c r="D42" s="37" t="inlineStr">
        <is>
          <t>Bank confirmation letter not older than three months, proof of address</t>
        </is>
      </c>
      <c r="E42" s="38" t="n">
        <v>0</v>
      </c>
      <c r="F42" s="39" t="inlineStr">
        <is>
          <t>1 to 21 business days</t>
        </is>
      </c>
      <c r="G42" s="40" t="inlineStr">
        <is>
          <t>Not started</t>
        </is>
      </c>
      <c r="H42" s="41" t="n"/>
      <c r="I42" s="42" t="inlineStr">
        <is>
          <t>SARS pays a refund only into an account in the name of the taxpayer. Old or wrong bank details, addresses and contact numbers are the most common reason a refund does not arrive and a compliance request is rejected. Fix them before you need them, not on the day of a tender.</t>
        </is>
      </c>
    </row>
    <row r="43" ht="18" customHeight="1">
      <c r="A43" s="33" t="inlineStr">
        <is>
          <t>PHASE 2: SET UP EFILING AND THE SARS MOBIAPP</t>
        </is>
      </c>
      <c r="B43" s="34" t="n"/>
      <c r="C43" s="34" t="n"/>
      <c r="D43" s="34" t="n"/>
      <c r="E43" s="34" t="n"/>
      <c r="F43" s="34" t="n"/>
      <c r="G43" s="34" t="n"/>
      <c r="H43" s="34" t="n"/>
      <c r="I43" s="34" t="n"/>
    </row>
    <row r="44" ht="52" customHeight="1">
      <c r="A44" s="35" t="n">
        <v>5</v>
      </c>
      <c r="B44" s="36" t="inlineStr">
        <is>
          <t>Register an eFiling profile</t>
        </is>
      </c>
      <c r="C44" s="24" t="inlineStr">
        <is>
          <t>sarsefiling.co.za</t>
        </is>
      </c>
      <c r="D44" s="37" t="inlineStr">
        <is>
          <t>Identity number, a cellphone number you control, an email address</t>
        </is>
      </c>
      <c r="E44" s="38" t="n">
        <v>0</v>
      </c>
      <c r="F44" s="39" t="inlineStr">
        <is>
          <t>Same day, subject to identity verification</t>
        </is>
      </c>
      <c r="G44" s="40" t="inlineStr">
        <is>
          <t>Not started</t>
        </is>
      </c>
      <c r="H44" s="41" t="n"/>
      <c r="I44" s="42" t="inlineStr">
        <is>
          <t>eFiling is free and it is where every return, payment and PIN happens. SARS verifies you with a one time pin sent to your cellphone, so use a number and an email address that will still be yours in five years.</t>
        </is>
      </c>
    </row>
    <row r="45" ht="96" customHeight="1">
      <c r="A45" s="35" t="n">
        <v>6</v>
      </c>
      <c r="B45" s="36" t="inlineStr">
        <is>
          <t>Choose the right profile type: personal or organisation</t>
        </is>
      </c>
      <c r="C45" s="24" t="inlineStr">
        <is>
          <t>SARS eFiling, at registration or afterwards</t>
        </is>
      </c>
      <c r="D45" s="37" t="inlineStr">
        <is>
          <t>Your own tax number, and the company tax number if you have one</t>
        </is>
      </c>
      <c r="E45" s="38" t="n">
        <v>0</v>
      </c>
      <c r="F45" s="39" t="inlineStr">
        <is>
          <t>Same day</t>
        </is>
      </c>
      <c r="G45" s="40" t="inlineStr">
        <is>
          <t>Not started</t>
        </is>
      </c>
      <c r="H45" s="41" t="n"/>
      <c r="I45" s="42" t="inlineStr">
        <is>
          <t>A personal profile carries your own tax affairs. An organisation profile carries a business, a company or a trust, and lets you add users and give each one limited rights. Use an organisation profile for the business even if you are the only person in it. It keeps the business separate from you, it survives you handing the books to a bookkeeper, and you can withdraw somebody's access without changing your own password.</t>
        </is>
      </c>
    </row>
    <row r="46" ht="63" customHeight="1">
      <c r="A46" s="35" t="n">
        <v>7</v>
      </c>
      <c r="B46" s="36" t="inlineStr">
        <is>
          <t>Link the tax number and activate each tax type</t>
        </is>
      </c>
      <c r="C46" s="24" t="inlineStr">
        <is>
          <t>SARS eFiling, under Organisation then Tax Types</t>
        </is>
      </c>
      <c r="D46" s="37" t="inlineStr">
        <is>
          <t>Income tax number, and the PAYE and VAT numbers as you get them</t>
        </is>
      </c>
      <c r="E46" s="38" t="n">
        <v>0</v>
      </c>
      <c r="F46" s="39" t="inlineStr">
        <is>
          <t>1 to 5 business days</t>
        </is>
      </c>
      <c r="G46" s="40" t="inlineStr">
        <is>
          <t>Not started</t>
        </is>
      </c>
      <c r="H46" s="41" t="n"/>
      <c r="I46" s="42" t="inlineStr">
        <is>
          <t>A tax type that has not been activated does not appear on the profile and its returns cannot be filed. Activate income tax first, then add PAYE and VAT as they come. This is also where a request can sit waiting for SARS to approve it, so check back.</t>
        </is>
      </c>
    </row>
    <row r="47" ht="63" customHeight="1">
      <c r="A47" s="35" t="n">
        <v>8</v>
      </c>
      <c r="B47" s="36" t="inlineStr">
        <is>
          <t>Set yourself up as the registered representative</t>
        </is>
      </c>
      <c r="C47" s="24" t="inlineStr">
        <is>
          <t>SARS eFiling, under Register Functionality, or at a branch</t>
        </is>
      </c>
      <c r="D47" s="37" t="inlineStr">
        <is>
          <t>Identity document, proof of address, the resolution appointing you, CoR 14.3</t>
        </is>
      </c>
      <c r="E47" s="38" t="n">
        <v>0</v>
      </c>
      <c r="F47" s="39" t="inlineStr">
        <is>
          <t>Up to 21 business days</t>
        </is>
      </c>
      <c r="G47" s="40" t="inlineStr">
        <is>
          <t>Not started</t>
        </is>
      </c>
      <c r="H47" s="41" t="n"/>
      <c r="I47" s="42" t="inlineStr">
        <is>
          <t>SARS deals only with the person recorded as the registered representative of the business. For a company that person is the public officer. Until the appointment is approved you can log in but you cannot act, which is a common and frustrating dead end.</t>
        </is>
      </c>
    </row>
    <row r="48" ht="74" customHeight="1">
      <c r="A48" s="35" t="n">
        <v>9</v>
      </c>
      <c r="B48" s="36" t="inlineStr">
        <is>
          <t>Install the SARS MobiApp and switch on two factor authentication</t>
        </is>
      </c>
      <c r="C48" s="24" t="inlineStr">
        <is>
          <t>The app store on your phone</t>
        </is>
      </c>
      <c r="D48" s="37" t="inlineStr">
        <is>
          <t>Your eFiling username and password, and your phone</t>
        </is>
      </c>
      <c r="E48" s="38" t="n">
        <v>0</v>
      </c>
      <c r="F48" s="39" t="inlineStr">
        <is>
          <t>15 minutes</t>
        </is>
      </c>
      <c r="G48" s="40" t="inlineStr">
        <is>
          <t>Not started</t>
        </is>
      </c>
      <c r="H48" s="41" t="n"/>
      <c r="I48" s="42" t="inlineStr">
        <is>
          <t>The MobiApp files returns, makes payments and pulls a compliance PIN from a phone, which matters when data is expensive and a laptop is not around. Two factor authentication is the best protection you have against somebody taking over your profile and changing the bank account a refund is paid into.</t>
        </is>
      </c>
    </row>
    <row r="49" ht="18" customHeight="1">
      <c r="A49" s="33" t="inlineStr">
        <is>
          <t>PHASE 3: APPOINT THE PUBLIC OFFICER, WHICH EVERY COMPANY MUST DO</t>
        </is>
      </c>
      <c r="B49" s="34" t="n"/>
      <c r="C49" s="34" t="n"/>
      <c r="D49" s="34" t="n"/>
      <c r="E49" s="34" t="n"/>
      <c r="F49" s="34" t="n"/>
      <c r="G49" s="34" t="n"/>
      <c r="H49" s="34" t="n"/>
      <c r="I49" s="34" t="n"/>
    </row>
    <row r="50" ht="85" customHeight="1">
      <c r="A50" s="35" t="n">
        <v>10</v>
      </c>
      <c r="B50" s="36" t="inlineStr">
        <is>
          <t>Appoint a public officer by resolution</t>
        </is>
      </c>
      <c r="C50" s="24" t="inlineStr">
        <is>
          <t>Your board or your shareholders, in writing</t>
        </is>
      </c>
      <c r="D50" s="37" t="inlineStr">
        <is>
          <t>A signed resolution naming the person, with their identity number and address</t>
        </is>
      </c>
      <c r="E50" s="38" t="n">
        <v>0</v>
      </c>
      <c r="F50" s="39" t="inlineStr">
        <is>
          <t>Within one month of the company starting business</t>
        </is>
      </c>
      <c r="G50" s="40" t="inlineStr">
        <is>
          <t>Not started</t>
        </is>
      </c>
      <c r="H50" s="41" t="n"/>
      <c r="I50" s="42" t="inlineStr">
        <is>
          <t>Every company that carries on business in South Africa must have a public officer at all times. It must be a natural person who lives in South Africa, and it is normally a director, a member or a senior employee of the company. In a one person company it is you. The public officer answers to SARS for everything the company must do under the tax Acts.</t>
        </is>
      </c>
    </row>
    <row r="51" ht="52" customHeight="1">
      <c r="A51" s="35" t="n">
        <v>11</v>
      </c>
      <c r="B51" s="36" t="inlineStr">
        <is>
          <t>Tell SARS who the public officer is</t>
        </is>
      </c>
      <c r="C51" s="24" t="inlineStr">
        <is>
          <t>SARS eFiling, or a branch appointment</t>
        </is>
      </c>
      <c r="D51" s="37" t="inlineStr">
        <is>
          <t>The resolution, the person's identity document and proof of address, CoR 14.3</t>
        </is>
      </c>
      <c r="E51" s="38" t="n">
        <v>0</v>
      </c>
      <c r="F51" s="39" t="inlineStr">
        <is>
          <t>Up to 21 business days</t>
        </is>
      </c>
      <c r="G51" s="40" t="inlineStr">
        <is>
          <t>Not started</t>
        </is>
      </c>
      <c r="H51" s="41" t="n"/>
      <c r="I51" s="42" t="inlineStr">
        <is>
          <t>The appointment only counts once SARS has it on record. Do this in the same sitting as the registered representative application, because SARS asks for the same documents twice otherwise.</t>
        </is>
      </c>
    </row>
    <row r="52" ht="74" customHeight="1">
      <c r="A52" s="35" t="n">
        <v>12</v>
      </c>
      <c r="B52" s="36" t="inlineStr">
        <is>
          <t>Replace the public officer as soon as the person leaves</t>
        </is>
      </c>
      <c r="C52" s="24" t="inlineStr">
        <is>
          <t>SARS eFiling</t>
        </is>
      </c>
      <c r="D52" s="37" t="inlineStr">
        <is>
          <t>A new resolution and the new person's details</t>
        </is>
      </c>
      <c r="E52" s="38" t="n">
        <v>0</v>
      </c>
      <c r="F52" s="39" t="inlineStr">
        <is>
          <t>As soon as the change happens</t>
        </is>
      </c>
      <c r="G52" s="40" t="inlineStr">
        <is>
          <t>Not started</t>
        </is>
      </c>
      <c r="H52" s="41" t="n"/>
      <c r="I52" s="42" t="inlineStr">
        <is>
          <t>The office may not stand empty. A company with no public officer cannot be properly represented, SARS can call on any director or officer to answer for the company's tax duties, and a Tax Compliance Status request will fail. Most owners find this out on the day a tender needs a PIN.</t>
        </is>
      </c>
    </row>
    <row r="53" ht="18" customHeight="1">
      <c r="A53" s="33" t="inlineStr">
        <is>
          <t>PHASE 4: REGISTER AS AN EMPLOYER: PAYE, UIF AND SDL</t>
        </is>
      </c>
      <c r="B53" s="34" t="n"/>
      <c r="C53" s="34" t="n"/>
      <c r="D53" s="34" t="n"/>
      <c r="E53" s="34" t="n"/>
      <c r="F53" s="34" t="n"/>
      <c r="G53" s="34" t="n"/>
      <c r="H53" s="34" t="n"/>
      <c r="I53" s="34" t="n"/>
    </row>
    <row r="54" ht="63" customHeight="1">
      <c r="A54" s="35" t="n">
        <v>13</v>
      </c>
      <c r="B54" s="36" t="inlineStr">
        <is>
          <t>Decide whether you are an employer at all</t>
        </is>
      </c>
      <c r="C54" s="24" t="inlineStr">
        <is>
          <t>You, and a labour advisor if the answer is not obvious</t>
        </is>
      </c>
      <c r="D54" s="37" t="inlineStr">
        <is>
          <t>Your list of people and how each one is paid</t>
        </is>
      </c>
      <c r="E54" s="38" t="n"/>
      <c r="F54" s="39" t="inlineStr">
        <is>
          <t>Before the first payday</t>
        </is>
      </c>
      <c r="G54" s="40" t="inlineStr">
        <is>
          <t>Not started</t>
        </is>
      </c>
      <c r="H54" s="41" t="n"/>
      <c r="I54" s="42" t="inlineStr">
        <is>
          <t>One person is enough to make you an employer. A working director who draws a salary counts. A genuine independent contractor does not, but calling somebody a contractor does not make them one: template D3 sets out the tests SARS and the CCMA actually apply.</t>
        </is>
      </c>
    </row>
    <row r="55" ht="52" customHeight="1">
      <c r="A55" s="35" t="n">
        <v>14</v>
      </c>
      <c r="B55" s="36" t="inlineStr">
        <is>
          <t>Register as an employer on an EMP101</t>
        </is>
      </c>
      <c r="C55" s="24" t="inlineStr">
        <is>
          <t>SARS eFiling, or at a branch</t>
        </is>
      </c>
      <c r="D55" s="37" t="inlineStr">
        <is>
          <t>Tax number, business address, bank details, owner or director identity document</t>
        </is>
      </c>
      <c r="E55" s="38" t="n">
        <v>0</v>
      </c>
      <c r="F55" s="39" t="inlineStr">
        <is>
          <t>Within 21 business days of becoming an employer</t>
        </is>
      </c>
      <c r="G55" s="40" t="inlineStr">
        <is>
          <t>Not started</t>
        </is>
      </c>
      <c r="H55" s="41" t="n"/>
      <c r="I55" s="42" t="inlineStr">
        <is>
          <t>One EMP101 covers PAYE, UIF and SDL together, so this is a single form and not three. PAYE is the employees' tax you deduct from each person and pay over to SARS with the monthly EMP201. Registration is free.</t>
        </is>
      </c>
    </row>
    <row r="56" ht="52" customHeight="1">
      <c r="A56" s="35" t="n">
        <v>15</v>
      </c>
      <c r="B56" s="36" t="inlineStr">
        <is>
          <t>Register for UIF on the same EMP101</t>
        </is>
      </c>
      <c r="C56" s="24" t="inlineStr">
        <is>
          <t>SARS eFiling, on the same form</t>
        </is>
      </c>
      <c r="D56" s="37" t="inlineStr">
        <is>
          <t>Nothing extra beyond the EMP101 details</t>
        </is>
      </c>
      <c r="E56" s="38" t="n">
        <v>0</v>
      </c>
      <c r="F56" s="39" t="inlineStr">
        <is>
          <t>Same application</t>
        </is>
      </c>
      <c r="G56" s="40" t="inlineStr">
        <is>
          <t>Not started</t>
        </is>
      </c>
      <c r="H56" s="41" t="n"/>
      <c r="I56" s="42" t="inlineStr">
        <is>
          <t>UIF is 1% deducted from the employee and 1% paid by you on top, on earnings up to R 17 712 a month. That is at most R 177.12 from each side and R 354.24 in all. You pay both parts over to SARS on the EMP201.</t>
        </is>
      </c>
    </row>
    <row r="57" ht="85" customHeight="1">
      <c r="A57" s="35" t="n">
        <v>16</v>
      </c>
      <c r="B57" s="36" t="inlineStr">
        <is>
          <t>Register with the Department of Employment and Labour for UIF as well</t>
        </is>
      </c>
      <c r="C57" s="24" t="inlineStr">
        <is>
          <t>ufiling.co.za, or your nearest Labour Centre</t>
        </is>
      </c>
      <c r="D57" s="37" t="inlineStr">
        <is>
          <t>Employer details, and every employee's identity number and start date</t>
        </is>
      </c>
      <c r="E57" s="38" t="n">
        <v>0</v>
      </c>
      <c r="F57" s="39" t="inlineStr">
        <is>
          <t>Before the first payday</t>
        </is>
      </c>
      <c r="G57" s="40" t="inlineStr">
        <is>
          <t>Not started</t>
        </is>
      </c>
      <c r="H57" s="41" t="n"/>
      <c r="I57" s="42" t="inlineStr">
        <is>
          <t>This is a different registration from the SARS one, and doing the one does not do the other. SARS collects the money. The Department of Employment and Labour holds the monthly declarations that say who worked for you and what they earned. If you only register with SARS, your employee is told there is no record of them on the day they claim, which is the worst possible day to find out.</t>
        </is>
      </c>
    </row>
    <row r="58" ht="85" customHeight="1">
      <c r="A58" s="35" t="n">
        <v>17</v>
      </c>
      <c r="B58" s="36" t="inlineStr">
        <is>
          <t>Add SDL only if your pay bill will pass R 500 000</t>
        </is>
      </c>
      <c r="C58" s="24" t="inlineStr">
        <is>
          <t>SARS eFiling, on the same EMP101</t>
        </is>
      </c>
      <c r="D58" s="37" t="inlineStr">
        <is>
          <t>Your estimate of what you will pay everybody over the next 12 months</t>
        </is>
      </c>
      <c r="E58" s="38" t="n">
        <v>0</v>
      </c>
      <c r="F58" s="39" t="inlineStr">
        <is>
          <t>Same application</t>
        </is>
      </c>
      <c r="G58" s="40" t="inlineStr">
        <is>
          <t>Not started</t>
        </is>
      </c>
      <c r="H58" s="41" t="n"/>
      <c r="I58" s="42" t="inlineStr">
        <is>
          <t>The skills development levy is 1% of what you pay your employees, and it only applies once everything you pay all of them together passes R 500 000 over the next 12 months. Below that you are exempt and you do not register for SDL at all. Most businesses this template is written for are well under it. Ticking the box when you are exempt gives you a monthly return to file for nothing.</t>
        </is>
      </c>
    </row>
    <row r="59" ht="52" customHeight="1">
      <c r="A59" s="35" t="n">
        <v>18</v>
      </c>
      <c r="B59" s="36" t="inlineStr">
        <is>
          <t>Set payroll and payslips up before the first payday</t>
        </is>
      </c>
      <c r="C59" s="24" t="inlineStr">
        <is>
          <t>You, or a bookkeeper</t>
        </is>
      </c>
      <c r="D59" s="37" t="inlineStr">
        <is>
          <t>Signed contracts, an income tax number for each employee, banking details</t>
        </is>
      </c>
      <c r="E59" s="38" t="n"/>
      <c r="F59" s="39" t="inlineStr">
        <is>
          <t>1 to 3 days</t>
        </is>
      </c>
      <c r="G59" s="40" t="inlineStr">
        <is>
          <t>Not started</t>
        </is>
      </c>
      <c r="H59" s="41" t="n"/>
      <c r="I59" s="42" t="inlineStr">
        <is>
          <t>Every employee gets a payslip, and every employee needs their own income tax number before you can file the reconciliation. Template C5 covers the contract and template C1 covers the hours.</t>
        </is>
      </c>
    </row>
    <row r="60" ht="18" customHeight="1">
      <c r="A60" s="33" t="inlineStr">
        <is>
          <t>PHASE 5: COIDA WITH THE COMPENSATION FUND, WHICH IS NOT UIF</t>
        </is>
      </c>
      <c r="B60" s="34" t="n"/>
      <c r="C60" s="34" t="n"/>
      <c r="D60" s="34" t="n"/>
      <c r="E60" s="34" t="n"/>
      <c r="F60" s="34" t="n"/>
      <c r="G60" s="34" t="n"/>
      <c r="H60" s="34" t="n"/>
      <c r="I60" s="34" t="n"/>
    </row>
    <row r="61" ht="85" customHeight="1">
      <c r="A61" s="35" t="n">
        <v>19</v>
      </c>
      <c r="B61" s="36" t="inlineStr">
        <is>
          <t>Register with the Compensation Fund</t>
        </is>
      </c>
      <c r="C61" s="24" t="inlineStr">
        <is>
          <t>Compensation Fund, at cfonline.labour.gov.za, or in the BizPortal bundle</t>
        </is>
      </c>
      <c r="D61" s="37" t="inlineStr">
        <is>
          <t>Form W.As.2, your registration documents, an estimate of your pay bill</t>
        </is>
      </c>
      <c r="E61" s="38" t="n"/>
      <c r="F61" s="39" t="inlineStr">
        <is>
          <t>Within 7 days of employing your first employee</t>
        </is>
      </c>
      <c r="G61" s="40" t="inlineStr">
        <is>
          <t>Not started</t>
        </is>
      </c>
      <c r="H61" s="41" t="n"/>
      <c r="I61" s="42" t="inlineStr">
        <is>
          <t>COIDA covers your employee if they are hurt or made ill by the work. People confuse it with UIF constantly: they are different funds, different forms and different registrations. There is no fixed fee. You pay an annual assessment worked out from your pay bill and your industry risk class. Template G1 sets out the registration itself, so this sheet does not repeat it.</t>
        </is>
      </c>
    </row>
    <row r="62" ht="63" customHeight="1">
      <c r="A62" s="35" t="n">
        <v>20</v>
      </c>
      <c r="B62" s="36" t="inlineStr">
        <is>
          <t>Submit the Return of Earnings every year</t>
        </is>
      </c>
      <c r="C62" s="24" t="inlineStr">
        <is>
          <t>cfonline.labour.gov.za, or CompEasy</t>
        </is>
      </c>
      <c r="D62" s="37" t="inlineStr">
        <is>
          <t>Actual earnings for the year just ended, and an estimate for the coming year</t>
        </is>
      </c>
      <c r="E62" s="38" t="n"/>
      <c r="F62" s="39" t="inlineStr">
        <is>
          <t>Statutory date 31 March, and the Fund usually extends the season</t>
        </is>
      </c>
      <c r="G62" s="40" t="inlineStr">
        <is>
          <t>Not started</t>
        </is>
      </c>
      <c r="H62" s="41" t="n"/>
      <c r="I62" s="42" t="inlineStr">
        <is>
          <t>Form W.As.8. Earnings above R 668 000 per employee a year are disregarded, up from R 633 168 on 1 March 2026. Check the current season closing date on the Fund's notice rather than assuming 31 March, because it has been extended in most recent years.</t>
        </is>
      </c>
    </row>
    <row r="63" ht="85" customHeight="1">
      <c r="A63" s="35" t="n">
        <v>21</v>
      </c>
      <c r="B63" s="36" t="inlineStr">
        <is>
          <t>Get your Letter of Good Standing when a customer asks for one</t>
        </is>
      </c>
      <c r="C63" s="24" t="inlineStr">
        <is>
          <t>Department of Employment and Labour online services</t>
        </is>
      </c>
      <c r="D63" s="37" t="inlineStr">
        <is>
          <t>Proof that the returns are in and the assessment is paid</t>
        </is>
      </c>
      <c r="E63" s="38" t="n">
        <v>0</v>
      </c>
      <c r="F63" s="39" t="inlineStr">
        <is>
          <t>24 to 72 hours through the online system</t>
        </is>
      </c>
      <c r="G63" s="40" t="inlineStr">
        <is>
          <t>Not started</t>
        </is>
      </c>
      <c r="H63" s="41" t="n"/>
      <c r="I63" s="42" t="inlineStr">
        <is>
          <t>There is no fee for the letter itself. You simply have to be registered, up to date with the Return of Earnings, and paid up. It expires annually and is renewed by 30 April, and many principals want one issued in the last 30 to 90 days on top of that. The Fund changed banks in August 2025, so a payment to the old account will show as unpaid and block the letter.</t>
        </is>
      </c>
    </row>
    <row r="64" ht="18" customHeight="1">
      <c r="A64" s="33" t="inlineStr">
        <is>
          <t>PHASE 6: PROVISIONAL TAX AND THE IRP6 CYCLE</t>
        </is>
      </c>
      <c r="B64" s="34" t="n"/>
      <c r="C64" s="34" t="n"/>
      <c r="D64" s="34" t="n"/>
      <c r="E64" s="34" t="n"/>
      <c r="F64" s="34" t="n"/>
      <c r="G64" s="34" t="n"/>
      <c r="H64" s="34" t="n"/>
      <c r="I64" s="34" t="n"/>
    </row>
    <row r="65" ht="85" customHeight="1">
      <c r="A65" s="35" t="n">
        <v>22</v>
      </c>
      <c r="B65" s="36" t="inlineStr">
        <is>
          <t>Work out whether you are a provisional taxpayer</t>
        </is>
      </c>
      <c r="C65" s="24" t="inlineStr">
        <is>
          <t>The tests on the rates sheet, or your accountant</t>
        </is>
      </c>
      <c r="D65" s="37" t="inlineStr">
        <is>
          <t>Your expected income for the year, split between salary and everything else</t>
        </is>
      </c>
      <c r="E65" s="38" t="n">
        <v>0</v>
      </c>
      <c r="F65" s="39" t="inlineStr">
        <is>
          <t>Before your first 31 August</t>
        </is>
      </c>
      <c r="G65" s="40" t="inlineStr">
        <is>
          <t>Not started</t>
        </is>
      </c>
      <c r="H65" s="41" t="n"/>
      <c r="I65" s="42" t="inlineStr">
        <is>
          <t>Every company is one, automatically, from the day it is registered and even if it has not traded. A natural person is one if they earn income other than remuneration. A natural person is not one if they earn only remuneration, or their taxable income is under the tax threshold, or their interest, foreign dividend, rental and unregistered employer income comes to less than R 30 000.</t>
        </is>
      </c>
    </row>
    <row r="66" ht="52" customHeight="1">
      <c r="A66" s="35" t="n">
        <v>23</v>
      </c>
      <c r="B66" s="36" t="inlineStr">
        <is>
          <t>Activate provisional tax on eFiling</t>
        </is>
      </c>
      <c r="C66" s="24" t="inlineStr">
        <is>
          <t>SARS eFiling, under Tax Types</t>
        </is>
      </c>
      <c r="D66" s="37" t="inlineStr">
        <is>
          <t>Your existing income tax number</t>
        </is>
      </c>
      <c r="E66" s="38" t="n">
        <v>0</v>
      </c>
      <c r="F66" s="39" t="inlineStr">
        <is>
          <t>Same day to a few days</t>
        </is>
      </c>
      <c r="G66" s="40" t="inlineStr">
        <is>
          <t>Not started</t>
        </is>
      </c>
      <c r="H66" s="41" t="n"/>
      <c r="I66" s="42" t="inlineStr">
        <is>
          <t>There is no new number and no separate registration. Provisional tax runs on the income tax number you already have. Activate the IRP6 return type so that the returns appear when they are due.</t>
        </is>
      </c>
    </row>
    <row r="67" ht="52" customHeight="1">
      <c r="A67" s="35" t="n">
        <v>24</v>
      </c>
      <c r="B67" s="36" t="inlineStr">
        <is>
          <t>File and pay the first IRP6</t>
        </is>
      </c>
      <c r="C67" s="24" t="inlineStr">
        <is>
          <t>SARS eFiling</t>
        </is>
      </c>
      <c r="D67" s="37" t="inlineStr">
        <is>
          <t>Your books for the first six months and an estimate for the full year</t>
        </is>
      </c>
      <c r="E67" s="38" t="n">
        <v>0</v>
      </c>
      <c r="F67" s="39" t="inlineStr">
        <is>
          <t>By 31 August, six months into the year of assessment</t>
        </is>
      </c>
      <c r="G67" s="40" t="inlineStr">
        <is>
          <t>Not started</t>
        </is>
      </c>
      <c r="H67" s="41" t="n"/>
      <c r="I67" s="42" t="inlineStr">
        <is>
          <t>You estimate your taxable income for the whole year, work out the tax on it, halve it, and subtract any employees' tax already paid. Getting the estimate roughly right matters more than getting it exactly right.</t>
        </is>
      </c>
    </row>
    <row r="68" ht="52" customHeight="1">
      <c r="A68" s="35" t="n">
        <v>25</v>
      </c>
      <c r="B68" s="36" t="inlineStr">
        <is>
          <t>File and pay the second IRP6</t>
        </is>
      </c>
      <c r="C68" s="24" t="inlineStr">
        <is>
          <t>SARS eFiling</t>
        </is>
      </c>
      <c r="D68" s="37" t="inlineStr">
        <is>
          <t>Your books for the full year, as close to final as you can get them</t>
        </is>
      </c>
      <c r="E68" s="38" t="n">
        <v>0</v>
      </c>
      <c r="F68" s="39" t="inlineStr">
        <is>
          <t>By the last day of the year of assessment, 28 or 29 February</t>
        </is>
      </c>
      <c r="G68" s="40" t="inlineStr">
        <is>
          <t>Not started</t>
        </is>
      </c>
      <c r="H68" s="41" t="n"/>
      <c r="I68" s="42" t="inlineStr">
        <is>
          <t>This one is the year's full estimate, less what you paid in August. A serious underestimate attracts a 20% underestimation penalty on top of interest, so the second estimate is the one to take trouble over.</t>
        </is>
      </c>
    </row>
    <row r="69" ht="52" customHeight="1">
      <c r="A69" s="35" t="n">
        <v>26</v>
      </c>
      <c r="B69" s="36" t="inlineStr">
        <is>
          <t>Make the voluntary third payment if you came up short</t>
        </is>
      </c>
      <c r="C69" s="24" t="inlineStr">
        <is>
          <t>SARS eFiling</t>
        </is>
      </c>
      <c r="D69" s="37" t="inlineStr">
        <is>
          <t>Your final figures for the year</t>
        </is>
      </c>
      <c r="E69" s="38" t="n">
        <v>0</v>
      </c>
      <c r="F69" s="39" t="inlineStr">
        <is>
          <t>By 30 September, for a February year end</t>
        </is>
      </c>
      <c r="G69" s="40" t="inlineStr">
        <is>
          <t>Not started</t>
        </is>
      </c>
      <c r="H69" s="41" t="n"/>
      <c r="I69" s="42" t="inlineStr">
        <is>
          <t>The third payment is optional and it exists to stop interest running. If the two compulsory payments came to less than the tax you actually owe, paying the difference by 30 September saves you section 89quat interest.</t>
        </is>
      </c>
    </row>
    <row r="70" ht="63" customHeight="1">
      <c r="A70" s="35" t="n">
        <v>27</v>
      </c>
      <c r="B70" s="36" t="inlineStr">
        <is>
          <t>File the annual income tax return</t>
        </is>
      </c>
      <c r="C70" s="24" t="inlineStr">
        <is>
          <t>SARS eFiling</t>
        </is>
      </c>
      <c r="D70" s="37" t="inlineStr">
        <is>
          <t>Annual financial statements, or your income and expense records</t>
        </is>
      </c>
      <c r="E70" s="38" t="n">
        <v>0</v>
      </c>
      <c r="F70" s="39" t="inlineStr">
        <is>
          <t>ITR14 within 12 months of year end, ITR12 in the filing season</t>
        </is>
      </c>
      <c r="G70" s="40" t="inlineStr">
        <is>
          <t>Not started</t>
        </is>
      </c>
      <c r="H70" s="41" t="n"/>
      <c r="I70" s="42" t="inlineStr">
        <is>
          <t>A company files an ITR14 within 12 months of its financial year end. An individual files an ITR12 during the annual filing season, which SARS announces each year. The provisional payments you made during the year are set off against the assessment.</t>
        </is>
      </c>
    </row>
    <row r="71" ht="18" customHeight="1">
      <c r="A71" s="33" t="inlineStr">
        <is>
          <t>PHASE 7: VAT, ONLY IF YOU HAVE TO OR YOU DECIDE TO</t>
        </is>
      </c>
      <c r="B71" s="34" t="n"/>
      <c r="C71" s="34" t="n"/>
      <c r="D71" s="34" t="n"/>
      <c r="E71" s="34" t="n"/>
      <c r="F71" s="34" t="n"/>
      <c r="G71" s="34" t="n"/>
      <c r="H71" s="34" t="n"/>
      <c r="I71" s="34" t="n"/>
    </row>
    <row r="72" ht="74" customHeight="1">
      <c r="A72" s="35" t="n">
        <v>28</v>
      </c>
      <c r="B72" s="36" t="inlineStr">
        <is>
          <t>Watch your rolling 12 month turnover</t>
        </is>
      </c>
      <c r="C72" s="24" t="inlineStr">
        <is>
          <t>Your own books, checked monthly</t>
        </is>
      </c>
      <c r="D72" s="37" t="inlineStr">
        <is>
          <t>A running figure for the last 12 months of taxable supplies</t>
        </is>
      </c>
      <c r="E72" s="38" t="n">
        <v>0</v>
      </c>
      <c r="F72" s="39" t="inlineStr">
        <is>
          <t>Every month, for as long as you trade</t>
        </is>
      </c>
      <c r="G72" s="40" t="inlineStr">
        <is>
          <t>Not started</t>
        </is>
      </c>
      <c r="H72" s="41" t="n"/>
      <c r="I72" s="42" t="inlineStr">
        <is>
          <t>Registration is compulsory once taxable supplies pass R 2 300 000 in any consecutive 12 month period, which went up from R 1 million on 1 April 2026. It is also compulsory where a written contract will take you over the threshold in the next 12 months. The test is any 12 months, not your financial year, so check it monthly.</t>
        </is>
      </c>
    </row>
    <row r="73" ht="52" customHeight="1">
      <c r="A73" s="35" t="n">
        <v>29</v>
      </c>
      <c r="B73" s="36" t="inlineStr">
        <is>
          <t>Register for VAT when you must, or from R 120 000 if you choose to</t>
        </is>
      </c>
      <c r="C73" s="24" t="inlineStr">
        <is>
          <t>SARS eFiling, on a VAT101</t>
        </is>
      </c>
      <c r="D73" s="37" t="inlineStr">
        <is>
          <t>Bank details, proof of trade, invoices, the business address</t>
        </is>
      </c>
      <c r="E73" s="38" t="n">
        <v>0</v>
      </c>
      <c r="F73" s="39" t="inlineStr">
        <is>
          <t>Within 21 business days of passing the threshold</t>
        </is>
      </c>
      <c r="G73" s="40" t="inlineStr">
        <is>
          <t>Not started</t>
        </is>
      </c>
      <c r="H73" s="41" t="n"/>
      <c r="I73" s="42" t="inlineStr">
        <is>
          <t>Voluntary registration starts at R 120 000, up from R 50 000 on 1 April 2026. Template G2 walks through the VAT registration itself and the returns that follow, so this sheet does not repeat it.</t>
        </is>
      </c>
    </row>
    <row r="74" ht="96" customHeight="1">
      <c r="A74" s="35" t="n">
        <v>30</v>
      </c>
      <c r="B74" s="36" t="inlineStr">
        <is>
          <t>Decide honestly whether voluntary registration helps you</t>
        </is>
      </c>
      <c r="C74" s="24" t="inlineStr">
        <is>
          <t>You, and your accountant</t>
        </is>
      </c>
      <c r="D74" s="37" t="inlineStr">
        <is>
          <t>Your customer list, split between VAT vendors and the public</t>
        </is>
      </c>
      <c r="E74" s="38" t="n"/>
      <c r="F74" s="39" t="inlineStr">
        <is>
          <t>Before you register, not after</t>
        </is>
      </c>
      <c r="G74" s="40" t="inlineStr">
        <is>
          <t>Not started</t>
        </is>
      </c>
      <c r="H74" s="41" t="n"/>
      <c r="I74" s="42" t="inlineStr">
        <is>
          <t>Registering makes you a collector of tax: VAT201 returns every two months, valid tax invoices, and records to keep. It helps when your customers are themselves VAT vendors who claim the VAT back, because you then claim back the VAT on what you buy. It hurts when you sell to the public, because either your price goes up by 15% or your margin drops by it. Deregistering later is harder than not registering now.</t>
        </is>
      </c>
    </row>
    <row r="75" ht="18" customHeight="1">
      <c r="A75" s="33" t="inlineStr">
        <is>
          <t>PHASE 8: TAX COMPLIANCE STATUS, THE PIN THAT REPLACED THE CERTIFICATE</t>
        </is>
      </c>
      <c r="B75" s="34" t="n"/>
      <c r="C75" s="34" t="n"/>
      <c r="D75" s="34" t="n"/>
      <c r="E75" s="34" t="n"/>
      <c r="F75" s="34" t="n"/>
      <c r="G75" s="34" t="n"/>
      <c r="H75" s="34" t="n"/>
      <c r="I75" s="34" t="n"/>
    </row>
    <row r="76" ht="74" customHeight="1">
      <c r="A76" s="35" t="n">
        <v>31</v>
      </c>
      <c r="B76" s="36" t="inlineStr">
        <is>
          <t>Clean up your compliance profile before anybody asks</t>
        </is>
      </c>
      <c r="C76" s="24" t="inlineStr">
        <is>
          <t>SARS eFiling, under Tax Status then My Compliance Profile</t>
        </is>
      </c>
      <c r="D76" s="37" t="inlineStr">
        <is>
          <t>A list of outstanding returns and any balance owing</t>
        </is>
      </c>
      <c r="E76" s="38" t="n">
        <v>0</v>
      </c>
      <c r="F76" s="39" t="inlineStr">
        <is>
          <t>Before you need it</t>
        </is>
      </c>
      <c r="G76" s="40" t="inlineStr">
        <is>
          <t>Not started</t>
        </is>
      </c>
      <c r="H76" s="41" t="n"/>
      <c r="I76" s="42" t="inlineStr">
        <is>
          <t>The profile shows four things: whether you are registered for everything you should be, whether every return is in, whether you owe anything, and whether SARS is waiting on documents. All four must be green. Fix them here, in your own time, rather than on the afternoon a tender closes.</t>
        </is>
      </c>
    </row>
    <row r="77" ht="74" customHeight="1">
      <c r="A77" s="35" t="n">
        <v>32</v>
      </c>
      <c r="B77" s="36" t="inlineStr">
        <is>
          <t>Request the Tax Compliance Status PIN</t>
        </is>
      </c>
      <c r="C77" s="24" t="inlineStr">
        <is>
          <t>SARS eFiling under Tax Status, or the SARS Online Query System</t>
        </is>
      </c>
      <c r="D77" s="37" t="inlineStr">
        <is>
          <t>Your eFiling login, and the reason you need it</t>
        </is>
      </c>
      <c r="E77" s="38" t="n">
        <v>0</v>
      </c>
      <c r="F77" s="39" t="inlineStr">
        <is>
          <t>Same day if you are compliant</t>
        </is>
      </c>
      <c r="G77" s="40" t="inlineStr">
        <is>
          <t>Not started</t>
        </is>
      </c>
      <c r="H77" s="41" t="n"/>
      <c r="I77" s="42" t="inlineStr">
        <is>
          <t>The paper tax clearance certificate no longer exists. SARS stopped issuing it on 2 November 2019. There are two request types now: Good Standing, which absorbed the old Tender type, and Approval International Transfer. Good Standing is the one a customer, funder or organ of state wants.</t>
        </is>
      </c>
    </row>
    <row r="78" ht="63" customHeight="1">
      <c r="A78" s="35" t="n">
        <v>33</v>
      </c>
      <c r="B78" s="36" t="inlineStr">
        <is>
          <t>Give the PIN to the customer, funder or organ of state</t>
        </is>
      </c>
      <c r="C78" s="24" t="inlineStr">
        <is>
          <t>By email, or on the tender document</t>
        </is>
      </c>
      <c r="D78" s="37" t="inlineStr">
        <is>
          <t>The PIN and your tax number</t>
        </is>
      </c>
      <c r="E78" s="38" t="n">
        <v>0</v>
      </c>
      <c r="F78" s="39" t="inlineStr">
        <is>
          <t>Same day</t>
        </is>
      </c>
      <c r="G78" s="40" t="inlineStr">
        <is>
          <t>Not started</t>
        </is>
      </c>
      <c r="H78" s="41" t="n"/>
      <c r="I78" s="42" t="inlineStr">
        <is>
          <t>They enter your PIN and tax number on eFiling under Tax Compliance Status Verification and see your status live, on their screen, at that moment. They are not holding a certificate that locks in a good result from last year.</t>
        </is>
      </c>
    </row>
    <row r="79" ht="52" customHeight="1">
      <c r="A79" s="35" t="n">
        <v>34</v>
      </c>
      <c r="B79" s="36" t="inlineStr">
        <is>
          <t>Keep the status clean while a decision is pending</t>
        </is>
      </c>
      <c r="C79" s="24" t="inlineStr">
        <is>
          <t>SARS eFiling</t>
        </is>
      </c>
      <c r="D79" s="37" t="inlineStr">
        <is>
          <t>Your compliance profile, checked weekly during a bid</t>
        </is>
      </c>
      <c r="E79" s="38" t="n">
        <v>0</v>
      </c>
      <c r="F79" s="39" t="inlineStr">
        <is>
          <t>Ongoing</t>
        </is>
      </c>
      <c r="G79" s="40" t="inlineStr">
        <is>
          <t>Not started</t>
        </is>
      </c>
      <c r="H79" s="41" t="n"/>
      <c r="I79" s="42" t="inlineStr">
        <is>
          <t>Because the check is live, going non-compliant after you submitted a bid can cost you the award without anybody telling you why. Keep the returns in and the account clear until the contract is signed.</t>
        </is>
      </c>
    </row>
    <row r="80" ht="18" customHeight="1">
      <c r="A80" s="33" t="inlineStr">
        <is>
          <t>YOUR OWN STEPS</t>
        </is>
      </c>
      <c r="B80" s="34" t="n"/>
      <c r="C80" s="34" t="n"/>
      <c r="D80" s="34" t="n"/>
      <c r="E80" s="34" t="n"/>
      <c r="F80" s="34" t="n"/>
      <c r="G80" s="34" t="n"/>
      <c r="H80" s="34" t="n"/>
      <c r="I80" s="34" t="n"/>
    </row>
    <row r="81" ht="24" customHeight="1">
      <c r="A81" s="22" t="n"/>
      <c r="B81" s="39" t="n"/>
      <c r="C81" s="39" t="n"/>
      <c r="D81" s="39" t="n"/>
      <c r="E81" s="38" t="n"/>
      <c r="F81" s="39" t="n"/>
      <c r="G81" s="40" t="inlineStr">
        <is>
          <t>Not started</t>
        </is>
      </c>
      <c r="H81" s="41" t="n"/>
      <c r="I81" s="39" t="n"/>
    </row>
    <row r="82" ht="24" customHeight="1">
      <c r="A82" s="22" t="n"/>
      <c r="B82" s="39" t="n"/>
      <c r="C82" s="39" t="n"/>
      <c r="D82" s="39" t="n"/>
      <c r="E82" s="38" t="n"/>
      <c r="F82" s="39" t="n"/>
      <c r="G82" s="40" t="inlineStr">
        <is>
          <t>Not started</t>
        </is>
      </c>
      <c r="H82" s="41" t="n"/>
      <c r="I82" s="39" t="n"/>
    </row>
    <row r="83" ht="24" customHeight="1">
      <c r="A83" s="22" t="n"/>
      <c r="B83" s="39" t="n"/>
      <c r="C83" s="39" t="n"/>
      <c r="D83" s="39" t="n"/>
      <c r="E83" s="38" t="n"/>
      <c r="F83" s="39" t="n"/>
      <c r="G83" s="40" t="inlineStr">
        <is>
          <t>Not started</t>
        </is>
      </c>
      <c r="H83" s="41" t="n"/>
      <c r="I83" s="39" t="n"/>
    </row>
    <row r="84" ht="24" customHeight="1">
      <c r="A84" s="22" t="n"/>
      <c r="B84" s="39" t="n"/>
      <c r="C84" s="39" t="n"/>
      <c r="D84" s="39" t="n"/>
      <c r="E84" s="38" t="n"/>
      <c r="F84" s="39" t="n"/>
      <c r="G84" s="40" t="inlineStr">
        <is>
          <t>Not started</t>
        </is>
      </c>
      <c r="H84" s="41" t="n"/>
      <c r="I84" s="39" t="n"/>
    </row>
    <row r="85" ht="24" customHeight="1">
      <c r="A85" s="22" t="n"/>
      <c r="B85" s="39" t="n"/>
      <c r="C85" s="39" t="n"/>
      <c r="D85" s="39" t="n"/>
      <c r="E85" s="38" t="n"/>
      <c r="F85" s="39" t="n"/>
      <c r="G85" s="40" t="inlineStr">
        <is>
          <t>Not started</t>
        </is>
      </c>
      <c r="H85" s="41" t="n"/>
      <c r="I85" s="39" t="n"/>
    </row>
    <row r="86" ht="24" customHeight="1">
      <c r="A86" s="22" t="n"/>
      <c r="B86" s="39" t="n"/>
      <c r="C86" s="39" t="n"/>
      <c r="D86" s="39" t="n"/>
      <c r="E86" s="38" t="n"/>
      <c r="F86" s="39" t="n"/>
      <c r="G86" s="40" t="inlineStr">
        <is>
          <t>Not started</t>
        </is>
      </c>
      <c r="H86" s="41" t="n"/>
      <c r="I86" s="39" t="n"/>
    </row>
    <row r="87"/>
    <row r="88" ht="29" customHeight="1">
      <c r="A88" s="20" t="inlineStr">
        <is>
          <t>Important: the three deadlines on this sheet that people miss: register as an employer within 21 business days of taking on your first person, register with the Compensation Fund within 7 days of that same person, and appoint the public officer within a month of the company starting business. None of the three reminds you.</t>
        </is>
      </c>
    </row>
    <row r="89" ht="29" customHeight="1">
      <c r="A89" s="19" t="inlineStr">
        <is>
          <t>Note: the paper tax clearance certificate is gone. If a customer, a funder or a municipality asks you for one, send them your Tax Compliance Status PIN and tell them to verify it on eFiling. Anybody still handing out a printed certificate is handing out something SARS stopped issuing on 2 November 2019.</t>
        </is>
      </c>
    </row>
    <row r="90" ht="17.5" customHeight="1">
      <c r="A90" s="19" t="inlineStr">
        <is>
          <t>Note: this sheet stops where the other templates start. CIPC incorporation, beneficial ownership and the annual return are in template G1. VAT registration and the VAT201 are in template G2.</t>
        </is>
      </c>
    </row>
    <row r="91" ht="17.5" customHeight="1">
      <c r="A91" s="19" t="inlineStr">
        <is>
          <t>Note: rates, thresholds and fees quoted in this template were correct on 09 August 2026. Confirm the current figures on sars.gov.za, cipc.co.za or labour.gov.za before you rely on them.</t>
        </is>
      </c>
    </row>
  </sheetData>
  <mergeCells count="82">
    <mergeCell ref="A90:I90"/>
    <mergeCell ref="A2:I2"/>
    <mergeCell ref="E29:I29"/>
    <mergeCell ref="A17:I17"/>
    <mergeCell ref="A53:I53"/>
    <mergeCell ref="A27:B27"/>
    <mergeCell ref="E31:I31"/>
    <mergeCell ref="A35:I35"/>
    <mergeCell ref="A33:B33"/>
    <mergeCell ref="C27:D27"/>
    <mergeCell ref="G9:I9"/>
    <mergeCell ref="D20:I20"/>
    <mergeCell ref="A22:B22"/>
    <mergeCell ref="E26:I26"/>
    <mergeCell ref="A19:B19"/>
    <mergeCell ref="D22:I22"/>
    <mergeCell ref="E25:I25"/>
    <mergeCell ref="A28:B28"/>
    <mergeCell ref="C28:D28"/>
    <mergeCell ref="A9:B9"/>
    <mergeCell ref="D21:I21"/>
    <mergeCell ref="E12:F12"/>
    <mergeCell ref="A30:B30"/>
    <mergeCell ref="C30:D30"/>
    <mergeCell ref="A11:B11"/>
    <mergeCell ref="A89:I89"/>
    <mergeCell ref="A71:I71"/>
    <mergeCell ref="E28:I28"/>
    <mergeCell ref="A8:I8"/>
    <mergeCell ref="A91:I91"/>
    <mergeCell ref="A26:B26"/>
    <mergeCell ref="E30:I30"/>
    <mergeCell ref="D19:I19"/>
    <mergeCell ref="A49:I49"/>
    <mergeCell ref="E32:I32"/>
    <mergeCell ref="A10:B10"/>
    <mergeCell ref="A1:I1"/>
    <mergeCell ref="H5:I5"/>
    <mergeCell ref="A34:B34"/>
    <mergeCell ref="C34:D34"/>
    <mergeCell ref="G10:I10"/>
    <mergeCell ref="A75:I75"/>
    <mergeCell ref="E24:I24"/>
    <mergeCell ref="A80:I80"/>
    <mergeCell ref="E33:I33"/>
    <mergeCell ref="C29:D29"/>
    <mergeCell ref="A14:I14"/>
    <mergeCell ref="C31:D31"/>
    <mergeCell ref="A38:I38"/>
    <mergeCell ref="A12:B12"/>
    <mergeCell ref="C12:D12"/>
    <mergeCell ref="A21:B21"/>
    <mergeCell ref="A43:I43"/>
    <mergeCell ref="A32:B32"/>
    <mergeCell ref="G12:I12"/>
    <mergeCell ref="C32:D32"/>
    <mergeCell ref="A24:B24"/>
    <mergeCell ref="C24:D24"/>
    <mergeCell ref="C33:D33"/>
    <mergeCell ref="A18:I18"/>
    <mergeCell ref="H4:I4"/>
    <mergeCell ref="C26:D26"/>
    <mergeCell ref="H6:I6"/>
    <mergeCell ref="C10:D10"/>
    <mergeCell ref="A25:B25"/>
    <mergeCell ref="E10:F10"/>
    <mergeCell ref="C25:D25"/>
    <mergeCell ref="C9:D9"/>
    <mergeCell ref="E9:F9"/>
    <mergeCell ref="E34:I34"/>
    <mergeCell ref="C11:D11"/>
    <mergeCell ref="A13:I13"/>
    <mergeCell ref="E11:F11"/>
    <mergeCell ref="E27:I27"/>
    <mergeCell ref="G11:I11"/>
    <mergeCell ref="A15:I15"/>
    <mergeCell ref="A64:I64"/>
    <mergeCell ref="A20:B20"/>
    <mergeCell ref="A29:B29"/>
    <mergeCell ref="A60:I60"/>
    <mergeCell ref="A88:I88"/>
    <mergeCell ref="A31:B31"/>
  </mergeCells>
  <conditionalFormatting sqref="G38:G86">
    <cfRule type="cellIs" priority="1" operator="equal" dxfId="0" stopIfTrue="0">
      <formula>"Done"</formula>
    </cfRule>
    <cfRule type="cellIs" priority="2" operator="equal" dxfId="1" stopIfTrue="0">
      <formula>"In progress"</formula>
    </cfRule>
    <cfRule type="cellIs" priority="3" operator="equal" dxfId="2" stopIfTrue="0">
      <formula>"Not applicable"</formula>
    </cfRule>
  </conditionalFormatting>
  <conditionalFormatting sqref="H38:H86">
    <cfRule type="expression" priority="4" dxfId="3" stopIfTrue="0">
      <formula>AND(G38="Done",ISBLANK(H38))</formula>
    </cfRule>
  </conditionalFormatting>
  <conditionalFormatting sqref="E38:E86">
    <cfRule type="expression" priority="5" dxfId="4" stopIfTrue="0">
      <formula>AND(E38&gt;0,G38="Done")</formula>
    </cfRule>
  </conditionalFormatting>
  <dataValidations count="2">
    <dataValidation sqref="C19" showDropDown="0" showInputMessage="1" showErrorMessage="1" allowBlank="1" errorTitle="Choose from the list" error="Pick one of the options in the dropdown." promptTitle="Select" prompt="Company, or Sole proprietor." type="list">
      <formula1>"Company,Sole proprietor"</formula1>
    </dataValidation>
    <dataValidation sqref="G38:G86" showDropDown="0" showInputMessage="1" showErrorMessage="1" allowBlank="1" errorTitle="Choose from the list" error="Pick one of the options in the dropdown." promptTitle="Select" prompt="Not started, In progress, Done, or Not applicable." type="list">
      <formula1>"Not started,In progress,Done,Not applicable"</formula1>
    </dataValidation>
  </dataValidations>
  <pageMargins left="0.5" right="0.5" top="0.6" bottom="0.6" header="0.5" footer="0.5"/>
  <pageSetup orientation="landscape" paperSize="9" fitToHeight="0" fitToWidth="1"/>
  <headerFooter>
    <oddHeader/>
    <oddFooter>&amp;C&amp;"Arial"&amp;8 &amp;K6B6870Powered by Digitise SA | digitisesa.co.za | Free for South African entrepreneurs&amp;R&amp;"Arial"&amp;8 &amp;K6B6870Page &amp;P of &amp;N</oddFooter>
    <evenHeader/>
    <evenFooter/>
    <firstHeader/>
    <firstFooter/>
  </headerFooter>
</worksheet>
</file>

<file path=xl/worksheets/sheet2.xml><?xml version="1.0" encoding="utf-8"?>
<worksheet xmlns="http://schemas.openxmlformats.org/spreadsheetml/2006/main">
  <sheetPr>
    <tabColor rgb="0021759B"/>
    <outlinePr summaryBelow="1" summaryRight="1"/>
    <pageSetUpPr fitToPage="1"/>
  </sheetPr>
  <dimension ref="A1:F41"/>
  <sheetViews>
    <sheetView showGridLines="0" workbookViewId="0">
      <pane ySplit="9" topLeftCell="A10" activePane="bottomLeft" state="frozen"/>
      <selection pane="bottomLeft" activeCell="A1" sqref="A1"/>
    </sheetView>
  </sheetViews>
  <sheetFormatPr baseColWidth="8" defaultRowHeight="15"/>
  <cols>
    <col width="18" customWidth="1" min="1" max="1"/>
    <col width="34" customWidth="1" min="2" max="2"/>
    <col width="32" customWidth="1" min="3" max="3"/>
    <col width="34" customWidth="1" min="4" max="4"/>
    <col width="26" customWidth="1" min="5" max="5"/>
    <col width="52" customWidth="1" min="6" max="6"/>
  </cols>
  <sheetData>
    <row r="1" ht="26" customHeight="1">
      <c r="A1" s="1" t="inlineStr">
        <is>
          <t>THE FILING CALENDAR: WHAT FALLS DUE, WHEN, AND TO WHOM</t>
        </is>
      </c>
    </row>
    <row r="2" ht="14" customHeight="1">
      <c r="A2" s="2" t="inlineStr">
        <is>
          <t>Every recurring return that follows from the registrations on the first sheet, with what happens if you miss it</t>
        </is>
      </c>
    </row>
    <row r="3" ht="4" customHeight="1">
      <c r="A3" s="3" t="n"/>
      <c r="B3" s="3" t="n"/>
      <c r="C3" s="3" t="n"/>
      <c r="D3" s="3" t="n"/>
      <c r="E3" s="3" t="n"/>
      <c r="F3" s="3" t="n"/>
    </row>
    <row r="4" ht="29" customHeight="1">
      <c r="A4" s="19" t="inlineStr">
        <is>
          <t>Note: read the third column first. A sole proprietor with no employees files almost nothing on this sheet: two IRP6 returns a year and one income tax return. Everything else in the table below follows from employing somebody or from registering for VAT.</t>
        </is>
      </c>
    </row>
    <row r="5" ht="17.5" customHeight="1">
      <c r="A5" s="19" t="inlineStr">
        <is>
          <t>Note: where a deadline falls on a weekend or a public holiday, SARS moves it back to the last business day before it, not forward. Pay on the Friday.</t>
        </is>
      </c>
    </row>
    <row r="6" ht="29" customHeight="1">
      <c r="A6" s="19" t="inlineStr">
        <is>
          <t>Note: rates, thresholds and fees quoted in this template were correct on 09 August 2026. Confirm the current figures on sars.gov.za, cipc.co.za or labour.gov.za before you rely on them.</t>
        </is>
      </c>
    </row>
    <row r="7"/>
    <row r="8" ht="22" customHeight="1">
      <c r="A8" s="7" t="inlineStr">
        <is>
          <t>MONTHLY, ONCE YOU EMPLOY ANYBODY</t>
        </is>
      </c>
      <c r="B8" s="8" t="n"/>
      <c r="C8" s="8" t="n"/>
      <c r="D8" s="8" t="n"/>
      <c r="E8" s="8" t="n"/>
      <c r="F8" s="8" t="n"/>
    </row>
    <row r="9" ht="26" customHeight="1">
      <c r="A9" s="27" t="inlineStr">
        <is>
          <t>RETURN</t>
        </is>
      </c>
      <c r="B9" s="27" t="inlineStr">
        <is>
          <t>WHAT IT IS</t>
        </is>
      </c>
      <c r="C9" s="27" t="inlineStr">
        <is>
          <t>WHO IT APPLIES TO</t>
        </is>
      </c>
      <c r="D9" s="27" t="inlineStr">
        <is>
          <t>WHEN IT IS DUE</t>
        </is>
      </c>
      <c r="E9" s="27" t="inlineStr">
        <is>
          <t>WHERE YOU FILE IT</t>
        </is>
      </c>
      <c r="F9" s="27" t="inlineStr">
        <is>
          <t>WHAT HAPPENS IF YOU MISS IT</t>
        </is>
      </c>
    </row>
    <row r="10" ht="52" customHeight="1">
      <c r="A10" s="43" t="inlineStr">
        <is>
          <t>EMP201</t>
        </is>
      </c>
      <c r="B10" s="36" t="inlineStr">
        <is>
          <t>Monthly employer declaration and payment of PAYE, UIF and SDL</t>
        </is>
      </c>
      <c r="C10" s="44" t="inlineStr">
        <is>
          <t>Every registered employer, from the first payday</t>
        </is>
      </c>
      <c r="D10" s="45" t="inlineStr">
        <is>
          <t>By the 7th of the month after the month you are paying for</t>
        </is>
      </c>
      <c r="E10" s="24" t="inlineStr">
        <is>
          <t>SARS eFiling</t>
        </is>
      </c>
      <c r="F10" s="24" t="inlineStr">
        <is>
          <t>A 10% late payment penalty on the amount, plus interest, and the account goes non-compliant, which stops your Tax Compliance Status PIN the moment somebody checks it.</t>
        </is>
      </c>
    </row>
    <row r="11" ht="41" customHeight="1">
      <c r="A11" s="43" t="inlineStr">
        <is>
          <t>UI-19</t>
        </is>
      </c>
      <c r="B11" s="36" t="inlineStr">
        <is>
          <t>Monthly declaration of who worked for you and what they earned</t>
        </is>
      </c>
      <c r="C11" s="44" t="inlineStr">
        <is>
          <t>Every employer, filed with the Department of Employment and Labour and not with SARS</t>
        </is>
      </c>
      <c r="D11" s="45" t="inlineStr">
        <is>
          <t>Each month, with the UIF payment</t>
        </is>
      </c>
      <c r="E11" s="24" t="inlineStr">
        <is>
          <t>ufiling.co.za, or a Labour Centre</t>
        </is>
      </c>
      <c r="F11" s="24" t="inlineStr">
        <is>
          <t>Your employee cannot claim from the Fund, because there is no record of them, however faithfully you paid SARS.</t>
        </is>
      </c>
    </row>
    <row r="12"/>
    <row r="13" ht="22" customHeight="1">
      <c r="A13" s="7" t="inlineStr">
        <is>
          <t>TWICE A YEAR, ONCE YOU EMPLOY ANYBODY</t>
        </is>
      </c>
      <c r="B13" s="8" t="n"/>
      <c r="C13" s="8" t="n"/>
      <c r="D13" s="8" t="n"/>
      <c r="E13" s="8" t="n"/>
      <c r="F13" s="8" t="n"/>
    </row>
    <row r="14" ht="26" customHeight="1">
      <c r="A14" s="27" t="inlineStr">
        <is>
          <t>RETURN</t>
        </is>
      </c>
      <c r="B14" s="27" t="inlineStr">
        <is>
          <t>WHAT IT IS</t>
        </is>
      </c>
      <c r="C14" s="27" t="inlineStr">
        <is>
          <t>WHO IT APPLIES TO</t>
        </is>
      </c>
      <c r="D14" s="27" t="inlineStr">
        <is>
          <t>WHEN IT IS DUE</t>
        </is>
      </c>
      <c r="E14" s="27" t="inlineStr">
        <is>
          <t>WHERE YOU FILE IT</t>
        </is>
      </c>
      <c r="F14" s="27" t="inlineStr">
        <is>
          <t>WHAT HAPPENS IF YOU MISS IT</t>
        </is>
      </c>
    </row>
    <row r="15" ht="41" customHeight="1">
      <c r="A15" s="43" t="inlineStr">
        <is>
          <t>EMP501</t>
        </is>
      </c>
      <c r="B15" s="36" t="inlineStr">
        <is>
          <t>Interim employer reconciliation for 1 March to 31 August</t>
        </is>
      </c>
      <c r="C15" s="44" t="inlineStr">
        <is>
          <t>Every registered employer</t>
        </is>
      </c>
      <c r="D15" s="45" t="inlineStr">
        <is>
          <t>In the interim season, which SARS opens in September each year</t>
        </is>
      </c>
      <c r="E15" s="24" t="inlineStr">
        <is>
          <t>SARS eFiling, or e@syFile Employer</t>
        </is>
      </c>
      <c r="F15" s="24" t="inlineStr">
        <is>
          <t>An administrative penalty of up to 10% of the year's employees' tax, charged 1% at a time for each month it is late.</t>
        </is>
      </c>
    </row>
    <row r="16" ht="30" customHeight="1">
      <c r="A16" s="43" t="inlineStr">
        <is>
          <t>EMP501</t>
        </is>
      </c>
      <c r="B16" s="36" t="inlineStr">
        <is>
          <t>Annual employer reconciliation for the full 1 March to end February year</t>
        </is>
      </c>
      <c r="C16" s="44" t="inlineStr">
        <is>
          <t>Every registered employer</t>
        </is>
      </c>
      <c r="D16" s="45" t="inlineStr">
        <is>
          <t>In the annual season, which SARS opens in April each year</t>
        </is>
      </c>
      <c r="E16" s="24" t="inlineStr">
        <is>
          <t>SARS eFiling, or e@syFile Employer</t>
        </is>
      </c>
      <c r="F16" s="24" t="inlineStr">
        <is>
          <t>The same penalty, and your employees cannot file their own returns until you have filed yours.</t>
        </is>
      </c>
    </row>
    <row r="17" ht="41" customHeight="1">
      <c r="A17" s="43" t="inlineStr">
        <is>
          <t>IRP5 and IT3(a)</t>
        </is>
      </c>
      <c r="B17" s="36" t="inlineStr">
        <is>
          <t>The tax certificate that tells each employee what they earned and what was deducted</t>
        </is>
      </c>
      <c r="C17" s="44" t="inlineStr">
        <is>
          <t>Every employee, every year</t>
        </is>
      </c>
      <c r="D17" s="45" t="inlineStr">
        <is>
          <t>Give them out once the annual EMP501 has been accepted</t>
        </is>
      </c>
      <c r="E17" s="24" t="inlineStr">
        <is>
          <t>You, from your payroll</t>
        </is>
      </c>
      <c r="F17" s="24" t="inlineStr">
        <is>
          <t>Your employee's return is wrong or cannot be filed, and they will be back at your door in July.</t>
        </is>
      </c>
    </row>
    <row r="18"/>
    <row r="19" ht="22" customHeight="1">
      <c r="A19" s="7" t="inlineStr">
        <is>
          <t>PROVISIONAL TAX, FOR EVERY COMPANY AND FOR MOST PEOPLE WHO WORK FOR THEMSELVES</t>
        </is>
      </c>
      <c r="B19" s="8" t="n"/>
      <c r="C19" s="8" t="n"/>
      <c r="D19" s="8" t="n"/>
      <c r="E19" s="8" t="n"/>
      <c r="F19" s="8" t="n"/>
    </row>
    <row r="20" ht="26" customHeight="1">
      <c r="A20" s="27" t="inlineStr">
        <is>
          <t>RETURN</t>
        </is>
      </c>
      <c r="B20" s="27" t="inlineStr">
        <is>
          <t>WHAT IT IS</t>
        </is>
      </c>
      <c r="C20" s="27" t="inlineStr">
        <is>
          <t>WHO IT APPLIES TO</t>
        </is>
      </c>
      <c r="D20" s="27" t="inlineStr">
        <is>
          <t>WHEN IT IS DUE</t>
        </is>
      </c>
      <c r="E20" s="27" t="inlineStr">
        <is>
          <t>WHERE YOU FILE IT</t>
        </is>
      </c>
      <c r="F20" s="27" t="inlineStr">
        <is>
          <t>WHAT HAPPENS IF YOU MISS IT</t>
        </is>
      </c>
    </row>
    <row r="21" ht="41" customHeight="1">
      <c r="A21" s="43" t="inlineStr">
        <is>
          <t>IRP6</t>
        </is>
      </c>
      <c r="B21" s="36" t="inlineStr">
        <is>
          <t>First period provisional return and payment</t>
        </is>
      </c>
      <c r="C21" s="44" t="inlineStr">
        <is>
          <t>Every company, and every natural person who is a provisional taxpayer</t>
        </is>
      </c>
      <c r="D21" s="45" t="inlineStr">
        <is>
          <t>By 31 August, six months into the year of assessment</t>
        </is>
      </c>
      <c r="E21" s="24" t="inlineStr">
        <is>
          <t>SARS eFiling</t>
        </is>
      </c>
      <c r="F21" s="24" t="inlineStr">
        <is>
          <t>A 10% late payment penalty and interest. The estimate itself is not penalised at this stage, but the payment is.</t>
        </is>
      </c>
    </row>
    <row r="22" ht="41" customHeight="1">
      <c r="A22" s="43" t="inlineStr">
        <is>
          <t>IRP6</t>
        </is>
      </c>
      <c r="B22" s="36" t="inlineStr">
        <is>
          <t>Second period provisional return and payment</t>
        </is>
      </c>
      <c r="C22" s="44" t="inlineStr">
        <is>
          <t>The same people</t>
        </is>
      </c>
      <c r="D22" s="45" t="inlineStr">
        <is>
          <t>By the last day of the year of assessment, 28 or 29 February</t>
        </is>
      </c>
      <c r="E22" s="24" t="inlineStr">
        <is>
          <t>SARS eFiling</t>
        </is>
      </c>
      <c r="F22" s="24" t="inlineStr">
        <is>
          <t>A 10% late payment penalty, interest, and a 20% underestimation penalty if the estimate was seriously short of the real figure.</t>
        </is>
      </c>
    </row>
    <row r="23" ht="41" customHeight="1">
      <c r="A23" s="43" t="inlineStr">
        <is>
          <t>IRP6</t>
        </is>
      </c>
      <c r="B23" s="36" t="inlineStr">
        <is>
          <t>Third, voluntary top up payment</t>
        </is>
      </c>
      <c r="C23" s="44" t="inlineStr">
        <is>
          <t>Anyone whose two compulsory payments came to less than the tax actually owed</t>
        </is>
      </c>
      <c r="D23" s="45" t="inlineStr">
        <is>
          <t>By 30 September, for a February year end</t>
        </is>
      </c>
      <c r="E23" s="24" t="inlineStr">
        <is>
          <t>SARS eFiling</t>
        </is>
      </c>
      <c r="F23" s="24" t="inlineStr">
        <is>
          <t>Nothing, because it is voluntary. What it costs you is section 89quat interest running on the shortfall until the assessment is paid.</t>
        </is>
      </c>
    </row>
    <row r="24"/>
    <row r="25" ht="22" customHeight="1">
      <c r="A25" s="7" t="inlineStr">
        <is>
          <t>ONCE A YEAR, FOR EVERYBODY</t>
        </is>
      </c>
      <c r="B25" s="8" t="n"/>
      <c r="C25" s="8" t="n"/>
      <c r="D25" s="8" t="n"/>
      <c r="E25" s="8" t="n"/>
      <c r="F25" s="8" t="n"/>
    </row>
    <row r="26" ht="26" customHeight="1">
      <c r="A26" s="27" t="inlineStr">
        <is>
          <t>RETURN</t>
        </is>
      </c>
      <c r="B26" s="27" t="inlineStr">
        <is>
          <t>WHAT IT IS</t>
        </is>
      </c>
      <c r="C26" s="27" t="inlineStr">
        <is>
          <t>WHO IT APPLIES TO</t>
        </is>
      </c>
      <c r="D26" s="27" t="inlineStr">
        <is>
          <t>WHEN IT IS DUE</t>
        </is>
      </c>
      <c r="E26" s="27" t="inlineStr">
        <is>
          <t>WHERE YOU FILE IT</t>
        </is>
      </c>
      <c r="F26" s="27" t="inlineStr">
        <is>
          <t>WHAT HAPPENS IF YOU MISS IT</t>
        </is>
      </c>
    </row>
    <row r="27" ht="41" customHeight="1">
      <c r="A27" s="43" t="inlineStr">
        <is>
          <t>ITR14</t>
        </is>
      </c>
      <c r="B27" s="36" t="inlineStr">
        <is>
          <t>Company income tax return</t>
        </is>
      </c>
      <c r="C27" s="44" t="inlineStr">
        <is>
          <t>Every company, trading or dormant</t>
        </is>
      </c>
      <c r="D27" s="45" t="inlineStr">
        <is>
          <t>Within 12 months of the company's financial year end</t>
        </is>
      </c>
      <c r="E27" s="24" t="inlineStr">
        <is>
          <t>SARS eFiling</t>
        </is>
      </c>
      <c r="F27" s="24" t="inlineStr">
        <is>
          <t>Administrative non-compliance penalties that repeat every month, and no Tax Compliance Status PIN while the return is outstanding.</t>
        </is>
      </c>
    </row>
    <row r="28" ht="30" customHeight="1">
      <c r="A28" s="43" t="inlineStr">
        <is>
          <t>ITR12</t>
        </is>
      </c>
      <c r="B28" s="36" t="inlineStr">
        <is>
          <t>Individual income tax return</t>
        </is>
      </c>
      <c r="C28" s="44" t="inlineStr">
        <is>
          <t>A sole proprietor, and anybody else who must file</t>
        </is>
      </c>
      <c r="D28" s="45" t="inlineStr">
        <is>
          <t>In the annual filing season, which SARS announces each year</t>
        </is>
      </c>
      <c r="E28" s="24" t="inlineStr">
        <is>
          <t>SARS eFiling, or the SARS MobiApp</t>
        </is>
      </c>
      <c r="F28" s="24" t="inlineStr">
        <is>
          <t>Monthly administrative penalties, which run per outstanding return and add up quickly over a few years.</t>
        </is>
      </c>
    </row>
    <row r="29" ht="41" customHeight="1">
      <c r="A29" s="43" t="inlineStr">
        <is>
          <t>W.As.8</t>
        </is>
      </c>
      <c r="B29" s="36" t="inlineStr">
        <is>
          <t>COIDA Return of Earnings</t>
        </is>
      </c>
      <c r="C29" s="44" t="inlineStr">
        <is>
          <t>Every employer registered with the Compensation Fund</t>
        </is>
      </c>
      <c r="D29" s="45" t="inlineStr">
        <is>
          <t>Statutory date 31 March, and the Fund usually extends the season by notice</t>
        </is>
      </c>
      <c r="E29" s="24" t="inlineStr">
        <is>
          <t>cfonline.labour.gov.za, or CompEasy</t>
        </is>
      </c>
      <c r="F29" s="24" t="inlineStr">
        <is>
          <t>No Letter of Good Standing, so no tender and no principal contractor will appoint you, and penalties on the assessment.</t>
        </is>
      </c>
    </row>
    <row r="30"/>
    <row r="31" ht="22" customHeight="1">
      <c r="A31" s="7" t="inlineStr">
        <is>
          <t>ONLY IF YOU ARE REGISTERED FOR VAT</t>
        </is>
      </c>
      <c r="B31" s="8" t="n"/>
      <c r="C31" s="8" t="n"/>
      <c r="D31" s="8" t="n"/>
      <c r="E31" s="8" t="n"/>
      <c r="F31" s="8" t="n"/>
    </row>
    <row r="32" ht="26" customHeight="1">
      <c r="A32" s="27" t="inlineStr">
        <is>
          <t>RETURN</t>
        </is>
      </c>
      <c r="B32" s="27" t="inlineStr">
        <is>
          <t>WHAT IT IS</t>
        </is>
      </c>
      <c r="C32" s="27" t="inlineStr">
        <is>
          <t>WHO IT APPLIES TO</t>
        </is>
      </c>
      <c r="D32" s="27" t="inlineStr">
        <is>
          <t>WHEN IT IS DUE</t>
        </is>
      </c>
      <c r="E32" s="27" t="inlineStr">
        <is>
          <t>WHERE YOU FILE IT</t>
        </is>
      </c>
      <c r="F32" s="27" t="inlineStr">
        <is>
          <t>WHAT HAPPENS IF YOU MISS IT</t>
        </is>
      </c>
    </row>
    <row r="33" ht="41" customHeight="1">
      <c r="A33" s="43" t="inlineStr">
        <is>
          <t>VAT201</t>
        </is>
      </c>
      <c r="B33" s="36" t="inlineStr">
        <is>
          <t>VAT return and payment</t>
        </is>
      </c>
      <c r="C33" s="44" t="inlineStr">
        <is>
          <t>Registered vendors only. Template G2 covers this in full</t>
        </is>
      </c>
      <c r="D33" s="45" t="inlineStr">
        <is>
          <t>Usually every two months, by the last business day of the month after the tax period ends</t>
        </is>
      </c>
      <c r="E33" s="24" t="inlineStr">
        <is>
          <t>SARS eFiling</t>
        </is>
      </c>
      <c r="F33" s="24" t="inlineStr">
        <is>
          <t>A 10% late payment penalty and interest, and SARS can raise an estimated assessment on your behalf, which is never in your favour.</t>
        </is>
      </c>
    </row>
    <row r="34"/>
    <row r="35" ht="22" customHeight="1">
      <c r="A35" s="7" t="inlineStr">
        <is>
          <t>NOT A SARS FILING, BUT IT FALLS IN THE SAME YEAR AND PEOPLE MIX THEM UP</t>
        </is>
      </c>
      <c r="B35" s="8" t="n"/>
      <c r="C35" s="8" t="n"/>
      <c r="D35" s="8" t="n"/>
      <c r="E35" s="8" t="n"/>
      <c r="F35" s="8" t="n"/>
    </row>
    <row r="36" ht="26" customHeight="1">
      <c r="A36" s="27" t="inlineStr">
        <is>
          <t>RETURN</t>
        </is>
      </c>
      <c r="B36" s="27" t="inlineStr">
        <is>
          <t>WHAT IT IS</t>
        </is>
      </c>
      <c r="C36" s="27" t="inlineStr">
        <is>
          <t>WHO IT APPLIES TO</t>
        </is>
      </c>
      <c r="D36" s="27" t="inlineStr">
        <is>
          <t>WHEN IT IS DUE</t>
        </is>
      </c>
      <c r="E36" s="27" t="inlineStr">
        <is>
          <t>WHERE YOU FILE IT</t>
        </is>
      </c>
      <c r="F36" s="27" t="inlineStr">
        <is>
          <t>WHAT HAPPENS IF YOU MISS IT</t>
        </is>
      </c>
    </row>
    <row r="37" ht="41" customHeight="1">
      <c r="A37" s="43" t="inlineStr">
        <is>
          <t>Annual return</t>
        </is>
      </c>
      <c r="B37" s="36" t="inlineStr">
        <is>
          <t>CIPC annual return with the beneficial ownership declaration</t>
        </is>
      </c>
      <c r="C37" s="44" t="inlineStr">
        <is>
          <t>Every company and close corporation. Template G1 covers this in full</t>
        </is>
      </c>
      <c r="D37" s="45" t="inlineStr">
        <is>
          <t>Within 30 business days of the anniversary of incorporation, every year</t>
        </is>
      </c>
      <c r="E37" s="24" t="inlineStr">
        <is>
          <t>CIPC, at annualreturns.cipc.co.za or bizportal.gov.za</t>
        </is>
      </c>
      <c r="F37" s="24" t="inlineStr">
        <is>
          <t>A higher late fee, and deregistration once two successive years are outstanding, which ends the company's legal existence.</t>
        </is>
      </c>
    </row>
    <row r="38"/>
    <row r="39" ht="40.5" customHeight="1">
      <c r="A39" s="19" t="inlineStr">
        <is>
          <t>Note: a sole proprietor with no employees and no VAT registration has two IRP6 returns and one ITR12 in a year, and nothing else on this sheet. Take on one employee and you add an EMP201 and a UI-19 every month, two EMP501 reconciliations, an IRP5 for that person, and a COIDA Return of Earnings. That is the real cost of the first hire, and it is worth knowing before you make it.</t>
        </is>
      </c>
    </row>
    <row r="40" ht="29" customHeight="1">
      <c r="A40" s="20" t="inlineStr">
        <is>
          <t>Important: diarise every one of these today, in whatever calendar you actually look at. A missed return costs more than the tax on it, because the administrative penalty repeats every month until the return is in.</t>
        </is>
      </c>
    </row>
    <row r="41" ht="29" customHeight="1">
      <c r="A41" s="19" t="inlineStr">
        <is>
          <t>Note: rates, thresholds and fees quoted in this template were correct on 09 August 2026. Confirm the current figures on sars.gov.za, cipc.co.za or labour.gov.za before you rely on them.</t>
        </is>
      </c>
    </row>
  </sheetData>
  <mergeCells count="14">
    <mergeCell ref="A41:F41"/>
    <mergeCell ref="A2:F2"/>
    <mergeCell ref="A13:F13"/>
    <mergeCell ref="A19:F19"/>
    <mergeCell ref="A1:F1"/>
    <mergeCell ref="A5:F5"/>
    <mergeCell ref="A8:F8"/>
    <mergeCell ref="A31:F31"/>
    <mergeCell ref="A6:F6"/>
    <mergeCell ref="A40:F40"/>
    <mergeCell ref="A35:F35"/>
    <mergeCell ref="A4:F4"/>
    <mergeCell ref="A39:F39"/>
    <mergeCell ref="A25:F25"/>
  </mergeCells>
  <pageMargins left="0.5" right="0.5" top="0.6" bottom="0.6" header="0.5" footer="0.5"/>
  <pageSetup orientation="landscape" paperSize="9" fitToHeight="0" fitToWidth="1"/>
  <headerFooter>
    <oddHeader/>
    <oddFooter>&amp;C&amp;"Arial"&amp;8 &amp;K6B6870Powered by Digitise SA | digitisesa.co.za | Free for South African entrepreneurs&amp;R&amp;"Arial"&amp;8 &amp;K6B6870Page &amp;P of &amp;N</oddFooter>
    <evenHeader/>
    <evenFooter/>
    <firstHeader/>
    <firstFooter/>
  </headerFooter>
</worksheet>
</file>

<file path=xl/worksheets/sheet3.xml><?xml version="1.0" encoding="utf-8"?>
<worksheet xmlns="http://schemas.openxmlformats.org/spreadsheetml/2006/main">
  <sheetPr>
    <tabColor rgb="00D7B428"/>
    <outlinePr summaryBelow="1" summaryRight="1"/>
    <pageSetUpPr fitToPage="1"/>
  </sheetPr>
  <dimension ref="A1:F59"/>
  <sheetViews>
    <sheetView showGridLines="0" workbookViewId="0">
      <pane ySplit="9" topLeftCell="A10" activePane="bottomLeft" state="frozen"/>
      <selection pane="bottomLeft" activeCell="A1" sqref="A1"/>
    </sheetView>
  </sheetViews>
  <sheetFormatPr baseColWidth="8" defaultRowHeight="15"/>
  <cols>
    <col width="32" customWidth="1" min="1" max="1"/>
    <col width="16" customWidth="1" min="2" max="2"/>
    <col width="16" customWidth="1" min="3" max="3"/>
    <col width="18" customWidth="1" min="4" max="4"/>
    <col width="14" customWidth="1" min="5" max="5"/>
    <col width="50" customWidth="1" min="6" max="6"/>
  </cols>
  <sheetData>
    <row r="1" ht="26" customHeight="1">
      <c r="A1" s="1" t="inlineStr">
        <is>
          <t>RATES, THRESHOLDS AND TABLES</t>
        </is>
      </c>
    </row>
    <row r="2" ht="14" customHeight="1">
      <c r="A2" s="2" t="inlineStr">
        <is>
          <t>Every figure used on the other two sheets, in one place and in a cell you can edit when the budget changes</t>
        </is>
      </c>
    </row>
    <row r="3" ht="4" customHeight="1">
      <c r="A3" s="3" t="n"/>
      <c r="B3" s="3" t="n"/>
      <c r="C3" s="3" t="n"/>
      <c r="D3" s="3" t="n"/>
      <c r="E3" s="3" t="n"/>
      <c r="F3" s="3" t="n"/>
    </row>
    <row r="4" ht="29" customHeight="1">
      <c r="A4" s="19" t="inlineStr">
        <is>
          <t>Note: How to use this sheet: type only in the white cells, which show in blue text. The shaded cells work themselves out, so leave them alone. Notes in grey italic are guidance and can be deleted before you send the document.</t>
        </is>
      </c>
    </row>
    <row r="5" ht="29" customHeight="1">
      <c r="A5" s="19" t="inlineStr">
        <is>
          <t>Note: every figure on this sheet is a cell you can type over, not a number buried inside a formula. When a rate or a threshold changes, edit it here and the answers on the first sheet follow.</t>
        </is>
      </c>
    </row>
    <row r="6" ht="29" customHeight="1">
      <c r="A6" s="19" t="inlineStr">
        <is>
          <t>Note: rates, thresholds and fees quoted in this template were correct on 09 August 2026. Confirm the current figures on sars.gov.za, cipc.co.za or labour.gov.za before you rely on them.</t>
        </is>
      </c>
    </row>
    <row r="7"/>
    <row r="8" ht="22" customHeight="1">
      <c r="A8" s="7" t="inlineStr">
        <is>
          <t>INCOME TAX</t>
        </is>
      </c>
      <c r="B8" s="8" t="n"/>
      <c r="C8" s="8" t="n"/>
      <c r="D8" s="8" t="n"/>
      <c r="E8" s="8" t="n"/>
      <c r="F8" s="8" t="n"/>
    </row>
    <row r="9" ht="26" customHeight="1">
      <c r="A9" s="27" t="inlineStr">
        <is>
          <t>ITEM</t>
        </is>
      </c>
      <c r="B9" s="27" t="inlineStr">
        <is>
          <t>FIGURE</t>
        </is>
      </c>
      <c r="C9" s="27" t="inlineStr">
        <is>
          <t>WHAT IT MEANS</t>
        </is>
      </c>
      <c r="D9" s="29" t="n"/>
      <c r="E9" s="29" t="n"/>
      <c r="F9" s="28" t="n"/>
    </row>
    <row r="10" ht="30" customHeight="1">
      <c r="A10" s="36" t="inlineStr">
        <is>
          <t>Company income tax rate</t>
        </is>
      </c>
      <c r="B10" s="46" t="n">
        <v>0.27</v>
      </c>
      <c r="C10" s="24" t="inlineStr">
        <is>
          <t>A flat 27% of taxable income, for a year of assessment ending between 1 April 2026 and 31 March 2027. It is not 28%, which is the figure most old templates still carry.</t>
        </is>
      </c>
      <c r="D10" s="22" t="n"/>
      <c r="E10" s="22" t="n"/>
      <c r="F10" s="22" t="n"/>
    </row>
    <row r="11" ht="41" customHeight="1">
      <c r="A11" s="36" t="inlineStr">
        <is>
          <t>Small Business Corporation gross income limit</t>
        </is>
      </c>
      <c r="B11" s="26" t="n">
        <v>20000000</v>
      </c>
      <c r="C11" s="24" t="inlineStr">
        <is>
          <t>A company only qualifies for the graduated table below if gross income is R 20 million or less, every shareholder is a natural person, no shareholder holds shares in another private company, and investment and personal service income is 20% or less of receipts.</t>
        </is>
      </c>
      <c r="D11" s="22" t="n"/>
      <c r="E11" s="22" t="n"/>
      <c r="F11" s="22" t="n"/>
    </row>
    <row r="12" ht="18" customHeight="1">
      <c r="A12" s="33" t="inlineStr">
        <is>
          <t>SMALL BUSINESS CORPORATION TABLE, 2026/27</t>
        </is>
      </c>
      <c r="B12" s="34" t="n"/>
      <c r="C12" s="34" t="n"/>
      <c r="D12" s="34" t="n"/>
      <c r="E12" s="34" t="n"/>
      <c r="F12" s="34" t="n"/>
    </row>
    <row r="13" ht="26" customHeight="1">
      <c r="A13" s="27" t="inlineStr">
        <is>
          <t>BAND</t>
        </is>
      </c>
      <c r="B13" s="27" t="inlineStr">
        <is>
          <t>TAXABLE INCOME FROM</t>
        </is>
      </c>
      <c r="C13" s="27" t="inlineStr">
        <is>
          <t>TAXABLE INCOME TO</t>
        </is>
      </c>
      <c r="D13" s="27" t="inlineStr">
        <is>
          <t>TAX ON THE AMOUNT BELOW</t>
        </is>
      </c>
      <c r="E13" s="27" t="inlineStr">
        <is>
          <t>RATE ABOVE THAT</t>
        </is>
      </c>
      <c r="F13" s="27" t="inlineStr">
        <is>
          <t>WHAT YOU ACTUALLY PAY</t>
        </is>
      </c>
    </row>
    <row r="14" ht="20" customHeight="1">
      <c r="A14" s="47" t="inlineStr">
        <is>
          <t>Band 1</t>
        </is>
      </c>
      <c r="B14" s="38" t="n">
        <v>1</v>
      </c>
      <c r="C14" s="38" t="n">
        <v>99000</v>
      </c>
      <c r="D14" s="38" t="n">
        <v>0</v>
      </c>
      <c r="E14" s="48" t="n">
        <v>0</v>
      </c>
      <c r="F14" s="24" t="inlineStr">
        <is>
          <t>Nothing at all on the first R 99 000.</t>
        </is>
      </c>
    </row>
    <row r="15" ht="20" customHeight="1">
      <c r="A15" s="47" t="inlineStr">
        <is>
          <t>Band 2</t>
        </is>
      </c>
      <c r="B15" s="38" t="n">
        <v>99001</v>
      </c>
      <c r="C15" s="38" t="n">
        <v>365000</v>
      </c>
      <c r="D15" s="38" t="n">
        <v>0</v>
      </c>
      <c r="E15" s="48" t="n">
        <v>0.07000000000000001</v>
      </c>
      <c r="F15" s="24" t="inlineStr">
        <is>
          <t>7% of the amount above R 99 000.</t>
        </is>
      </c>
    </row>
    <row r="16" ht="20" customHeight="1">
      <c r="A16" s="47" t="inlineStr">
        <is>
          <t>Band 3</t>
        </is>
      </c>
      <c r="B16" s="38" t="n">
        <v>365001</v>
      </c>
      <c r="C16" s="38" t="n">
        <v>550000</v>
      </c>
      <c r="D16" s="38" t="n">
        <v>18620</v>
      </c>
      <c r="E16" s="48" t="n">
        <v>0.21</v>
      </c>
      <c r="F16" s="24" t="inlineStr">
        <is>
          <t>R 18 620 plus 21% of the amount above R 365 000.</t>
        </is>
      </c>
    </row>
    <row r="17" ht="41" customHeight="1">
      <c r="A17" s="47" t="inlineStr">
        <is>
          <t>Band 4</t>
        </is>
      </c>
      <c r="B17" s="38" t="n">
        <v>550001</v>
      </c>
      <c r="C17" s="38" t="n"/>
      <c r="D17" s="38" t="n">
        <v>57470</v>
      </c>
      <c r="E17" s="48" t="n">
        <v>0.27</v>
      </c>
      <c r="F17" s="24" t="inlineStr">
        <is>
          <t>R 57 470 plus 27% of the amount above R 550 000. There is no upper limit, so leave the To cell empty.</t>
        </is>
      </c>
    </row>
    <row r="18" ht="29" customHeight="1">
      <c r="A18" s="19" t="inlineStr">
        <is>
          <t>Note: the 0% band moved from R 95 750 to R 99 000 this year, and the amounts in bands 3 and 4 changed with it. A company that qualifies pays materially less than the flat 27%, so it is worth asking your accountant whether section 12E applies to you.</t>
        </is>
      </c>
    </row>
    <row r="19"/>
    <row r="20" ht="22" customHeight="1">
      <c r="A20" s="7" t="inlineStr">
        <is>
          <t>TURNOVER TAX, A SIMPLER ALTERNATIVE FOR A MICRO BUSINESS</t>
        </is>
      </c>
      <c r="B20" s="8" t="n"/>
      <c r="C20" s="8" t="n"/>
      <c r="D20" s="8" t="n"/>
      <c r="E20" s="8" t="n"/>
      <c r="F20" s="8" t="n"/>
    </row>
    <row r="21" ht="26" customHeight="1">
      <c r="A21" s="27" t="inlineStr">
        <is>
          <t>ITEM</t>
        </is>
      </c>
      <c r="B21" s="27" t="inlineStr">
        <is>
          <t>FIGURE</t>
        </is>
      </c>
      <c r="C21" s="27" t="inlineStr">
        <is>
          <t>WHAT IT MEANS</t>
        </is>
      </c>
      <c r="D21" s="29" t="n"/>
      <c r="E21" s="29" t="n"/>
      <c r="F21" s="28" t="n"/>
    </row>
    <row r="22" ht="52" customHeight="1">
      <c r="A22" s="36" t="inlineStr">
        <is>
          <t>Qualifying turnover limit</t>
        </is>
      </c>
      <c r="B22" s="26" t="n">
        <v>2300000</v>
      </c>
      <c r="C22" s="24" t="inlineStr">
        <is>
          <t>A micro business with qualifying turnover of R 2 300 000 or less may elect turnover tax instead of income tax, provisional tax and VAT. Sole proprietors, partnerships, close corporations and companies can all qualify. Professional and personal service businesses are excluded.</t>
        </is>
      </c>
      <c r="D22" s="22" t="n"/>
      <c r="E22" s="22" t="n"/>
      <c r="F22" s="22" t="n"/>
    </row>
    <row r="23" ht="18" customHeight="1">
      <c r="A23" s="33" t="inlineStr">
        <is>
          <t>TURNOVER TAX TABLE, YEAR OF ASSESSMENT FROM 1 MARCH 2026</t>
        </is>
      </c>
      <c r="B23" s="34" t="n"/>
      <c r="C23" s="34" t="n"/>
      <c r="D23" s="34" t="n"/>
      <c r="E23" s="34" t="n"/>
      <c r="F23" s="34" t="n"/>
    </row>
    <row r="24" ht="26" customHeight="1">
      <c r="A24" s="27" t="inlineStr">
        <is>
          <t>BAND</t>
        </is>
      </c>
      <c r="B24" s="27" t="inlineStr">
        <is>
          <t>TAXABLE TURNOVER FROM</t>
        </is>
      </c>
      <c r="C24" s="27" t="inlineStr">
        <is>
          <t>TAXABLE TURNOVER TO</t>
        </is>
      </c>
      <c r="D24" s="27" t="inlineStr">
        <is>
          <t>TAX ON THE AMOUNT BELOW</t>
        </is>
      </c>
      <c r="E24" s="27" t="inlineStr">
        <is>
          <t>RATE ABOVE THAT</t>
        </is>
      </c>
      <c r="F24" s="27" t="inlineStr">
        <is>
          <t>WHAT YOU ACTUALLY PAY</t>
        </is>
      </c>
    </row>
    <row r="25" ht="20" customHeight="1">
      <c r="A25" s="47" t="inlineStr">
        <is>
          <t>Band 1</t>
        </is>
      </c>
      <c r="B25" s="38" t="n">
        <v>1</v>
      </c>
      <c r="C25" s="38" t="n">
        <v>600000</v>
      </c>
      <c r="D25" s="38" t="n">
        <v>0</v>
      </c>
      <c r="E25" s="48" t="n">
        <v>0</v>
      </c>
      <c r="F25" s="24" t="inlineStr">
        <is>
          <t>Nothing on the first R 600 000 of turnover.</t>
        </is>
      </c>
    </row>
    <row r="26" ht="20" customHeight="1">
      <c r="A26" s="47" t="inlineStr">
        <is>
          <t>Band 2</t>
        </is>
      </c>
      <c r="B26" s="38" t="n">
        <v>600001</v>
      </c>
      <c r="C26" s="38" t="n">
        <v>950000</v>
      </c>
      <c r="D26" s="38" t="n">
        <v>0</v>
      </c>
      <c r="E26" s="48" t="n">
        <v>0.01</v>
      </c>
      <c r="F26" s="24" t="inlineStr">
        <is>
          <t>1% of the amount above R 600 000.</t>
        </is>
      </c>
    </row>
    <row r="27" ht="20" customHeight="1">
      <c r="A27" s="47" t="inlineStr">
        <is>
          <t>Band 3</t>
        </is>
      </c>
      <c r="B27" s="38" t="n">
        <v>950001</v>
      </c>
      <c r="C27" s="38" t="n">
        <v>1400000</v>
      </c>
      <c r="D27" s="38" t="n">
        <v>3500</v>
      </c>
      <c r="E27" s="48" t="n">
        <v>0.02</v>
      </c>
      <c r="F27" s="24" t="inlineStr">
        <is>
          <t>R 3 500 plus 2% of the amount above R 950 000.</t>
        </is>
      </c>
    </row>
    <row r="28" ht="30" customHeight="1">
      <c r="A28" s="47" t="inlineStr">
        <is>
          <t>Band 4</t>
        </is>
      </c>
      <c r="B28" s="38" t="n">
        <v>1400001</v>
      </c>
      <c r="C28" s="38" t="n">
        <v>2300000</v>
      </c>
      <c r="D28" s="38" t="n">
        <v>12500</v>
      </c>
      <c r="E28" s="48" t="n">
        <v>0.03</v>
      </c>
      <c r="F28" s="24" t="inlineStr">
        <is>
          <t>R 12 500 plus 3% of the amount above R 1 400 000, up to the limit.</t>
        </is>
      </c>
    </row>
    <row r="29" ht="29" customHeight="1">
      <c r="A29" s="20" t="inlineStr">
        <is>
          <t>Important: this changed a great deal on 1 March 2026. The qualifying limit went from R 1 million to R 2 300 000 and the tax free band went from R 335 000 to R 600 000. Any advice or spreadsheet written before 2026 has the old table in it.</t>
        </is>
      </c>
    </row>
    <row r="30"/>
    <row r="31" ht="22" customHeight="1">
      <c r="A31" s="7" t="inlineStr">
        <is>
          <t>VAT</t>
        </is>
      </c>
      <c r="B31" s="8" t="n"/>
      <c r="C31" s="8" t="n"/>
      <c r="D31" s="8" t="n"/>
      <c r="E31" s="8" t="n"/>
      <c r="F31" s="8" t="n"/>
    </row>
    <row r="32" ht="26" customHeight="1">
      <c r="A32" s="27" t="inlineStr">
        <is>
          <t>ITEM</t>
        </is>
      </c>
      <c r="B32" s="27" t="inlineStr">
        <is>
          <t>FIGURE</t>
        </is>
      </c>
      <c r="C32" s="27" t="inlineStr">
        <is>
          <t>WHAT IT MEANS</t>
        </is>
      </c>
      <c r="D32" s="29" t="n"/>
      <c r="E32" s="29" t="n"/>
      <c r="F32" s="28" t="n"/>
    </row>
    <row r="33" ht="30" customHeight="1">
      <c r="A33" s="36" t="inlineStr">
        <is>
          <t>VAT rate</t>
        </is>
      </c>
      <c r="B33" s="46" t="n">
        <v>0.15</v>
      </c>
      <c r="C33" s="24" t="inlineStr">
        <is>
          <t>Still 15%. The increases to 15.5% and 16% announced in March 2025 were withdrawn and set aside by the court, so anything quoting them is wrong.</t>
        </is>
      </c>
      <c r="D33" s="22" t="n"/>
      <c r="E33" s="22" t="n"/>
      <c r="F33" s="22" t="n"/>
    </row>
    <row r="34" ht="30" customHeight="1">
      <c r="A34" s="36" t="inlineStr">
        <is>
          <t>Compulsory registration threshold</t>
        </is>
      </c>
      <c r="B34" s="26" t="n">
        <v>2300000</v>
      </c>
      <c r="C34" s="24" t="inlineStr">
        <is>
          <t>You must register once taxable supplies pass this figure in any consecutive 12 month period, and also where a written contract will take you over it in the next 12 months.</t>
        </is>
      </c>
      <c r="D34" s="22" t="n"/>
      <c r="E34" s="22" t="n"/>
      <c r="F34" s="22" t="n"/>
    </row>
    <row r="35" ht="30" customHeight="1">
      <c r="A35" s="36" t="inlineStr">
        <is>
          <t>Voluntary registration threshold</t>
        </is>
      </c>
      <c r="B35" s="26" t="n">
        <v>120000</v>
      </c>
      <c r="C35" s="24" t="inlineStr">
        <is>
          <t>You may register from this level if you want to. Think first: registering makes you a collector of tax for SARS.</t>
        </is>
      </c>
      <c r="D35" s="22" t="n"/>
      <c r="E35" s="22" t="n"/>
      <c r="F35" s="22" t="n"/>
    </row>
    <row r="36" ht="30" customHeight="1">
      <c r="A36" s="36" t="inlineStr">
        <is>
          <t>Full tax invoice required above</t>
        </is>
      </c>
      <c r="B36" s="26" t="n">
        <v>5000</v>
      </c>
      <c r="C36" s="24" t="inlineStr">
        <is>
          <t>Including VAT. Between R 50 and R 5 000 an abridged tax invoice is enough. At R 50 or less a till slip showing the VAT will do.</t>
        </is>
      </c>
      <c r="D36" s="22" t="n"/>
      <c r="E36" s="22" t="n"/>
      <c r="F36" s="22" t="n"/>
    </row>
    <row r="37" ht="40.5" customHeight="1">
      <c r="A37" s="20" t="inlineStr">
        <is>
          <t>Important: both VAT thresholds moved on 1 April 2026 and both moved a long way. Compulsory registration went from R 1 million, where it had sat since 2009, to R 2 300 000, and voluntary registration went from R 50 000 to R 120 000. Thousands of small businesses that were compelled to register last year are not compelled this year.</t>
        </is>
      </c>
    </row>
    <row r="38"/>
    <row r="39" ht="22" customHeight="1">
      <c r="A39" s="7" t="inlineStr">
        <is>
          <t>EMPLOYING PEOPLE</t>
        </is>
      </c>
      <c r="B39" s="8" t="n"/>
      <c r="C39" s="8" t="n"/>
      <c r="D39" s="8" t="n"/>
      <c r="E39" s="8" t="n"/>
      <c r="F39" s="8" t="n"/>
    </row>
    <row r="40" ht="26" customHeight="1">
      <c r="A40" s="27" t="inlineStr">
        <is>
          <t>ITEM</t>
        </is>
      </c>
      <c r="B40" s="27" t="inlineStr">
        <is>
          <t>FIGURE</t>
        </is>
      </c>
      <c r="C40" s="27" t="inlineStr">
        <is>
          <t>WHAT IT MEANS</t>
        </is>
      </c>
      <c r="D40" s="29" t="n"/>
      <c r="E40" s="29" t="n"/>
      <c r="F40" s="28" t="n"/>
    </row>
    <row r="41" ht="20" customHeight="1">
      <c r="A41" s="36" t="inlineStr">
        <is>
          <t>UIF, deducted from the employee</t>
        </is>
      </c>
      <c r="B41" s="46" t="n">
        <v>0.01</v>
      </c>
      <c r="C41" s="24" t="inlineStr">
        <is>
          <t>1% of the employee's remuneration, taken off the payslip.</t>
        </is>
      </c>
      <c r="D41" s="22" t="n"/>
      <c r="E41" s="22" t="n"/>
      <c r="F41" s="22" t="n"/>
    </row>
    <row r="42" ht="20" customHeight="1">
      <c r="A42" s="36" t="inlineStr">
        <is>
          <t>UIF, paid by you on top</t>
        </is>
      </c>
      <c r="B42" s="46" t="n">
        <v>0.01</v>
      </c>
      <c r="C42" s="24" t="inlineStr">
        <is>
          <t>Another 1%, which is your cost and not a deduction.</t>
        </is>
      </c>
      <c r="D42" s="22" t="n"/>
      <c r="E42" s="22" t="n"/>
      <c r="F42" s="22" t="n"/>
    </row>
    <row r="43" ht="30" customHeight="1">
      <c r="A43" s="36" t="inlineStr">
        <is>
          <t>UIF monthly earnings ceiling</t>
        </is>
      </c>
      <c r="B43" s="26" t="n">
        <v>17712</v>
      </c>
      <c r="C43" s="24" t="inlineStr">
        <is>
          <t>Earnings above this are ignored for UIF. The annual equivalent is R 212 544. The ceiling has been unchanged since 1 June 2021.</t>
        </is>
      </c>
      <c r="D43" s="22" t="n"/>
      <c r="E43" s="22" t="n"/>
      <c r="F43" s="22" t="n"/>
    </row>
    <row r="44" ht="32" customHeight="1">
      <c r="A44" s="36" t="inlineStr">
        <is>
          <t>Most UIF either side can pay in a month</t>
        </is>
      </c>
      <c r="B44" s="49">
        <f>ROUND(B43*B41,2)</f>
        <v/>
      </c>
      <c r="C44" s="24" t="inlineStr">
        <is>
          <t>Worked out from the cells above, so it corrects itself if the ceiling changes. Both sides together come to twice this, and you pay the whole amount over to SARS on the EMP201.</t>
        </is>
      </c>
      <c r="D44" s="22" t="n"/>
      <c r="E44" s="22" t="n"/>
      <c r="F44" s="22" t="n"/>
    </row>
    <row r="45" ht="20" customHeight="1">
      <c r="A45" s="36" t="inlineStr">
        <is>
          <t>Skills development levy rate</t>
        </is>
      </c>
      <c r="B45" s="46" t="n">
        <v>0.01</v>
      </c>
      <c r="C45" s="24" t="inlineStr">
        <is>
          <t>1% of what you pay your employees, paid on the same monthly EMP201.</t>
        </is>
      </c>
      <c r="D45" s="22" t="n"/>
      <c r="E45" s="22" t="n"/>
      <c r="F45" s="22" t="n"/>
    </row>
    <row r="46" ht="41" customHeight="1">
      <c r="A46" s="36" t="inlineStr">
        <is>
          <t>Skills development levy payroll threshold</t>
        </is>
      </c>
      <c r="B46" s="26" t="n">
        <v>500000</v>
      </c>
      <c r="C46" s="24" t="inlineStr">
        <is>
          <t>SDL only becomes payable once everything you pay all your employees together passes this figure over the next 12 months. Below it you are exempt and you need not register for SDL at all.</t>
        </is>
      </c>
      <c r="D46" s="22" t="n"/>
      <c r="E46" s="22" t="n"/>
      <c r="F46" s="22" t="n"/>
    </row>
    <row r="47" ht="30" customHeight="1">
      <c r="A47" s="36" t="inlineStr">
        <is>
          <t>COIDA earnings ceiling per employee</t>
        </is>
      </c>
      <c r="B47" s="26" t="n">
        <v>668000</v>
      </c>
      <c r="C47" s="24" t="inlineStr">
        <is>
          <t>Earnings above this per employee a year are disregarded when the Compensation Fund works out your assessment. Raised from R 633 168 on 1 March 2026.</t>
        </is>
      </c>
      <c r="D47" s="22" t="n"/>
      <c r="E47" s="22" t="n"/>
      <c r="F47" s="22" t="n"/>
    </row>
    <row r="48" ht="40.5" customHeight="1">
      <c r="A48" s="20" t="inlineStr">
        <is>
          <t>Important: the R 500 000 payroll threshold catches almost every business this library is written for. Three employees on R 11 000 a month is R 396 000 a year, which is under it, so no SDL and nothing to register. Ticking the SDL box when you are exempt only creates a monthly return you must file for nothing.</t>
        </is>
      </c>
    </row>
    <row r="49"/>
    <row r="50" ht="22" customHeight="1">
      <c r="A50" s="7" t="inlineStr">
        <is>
          <t>PROVISIONAL TAX: THE FIGURES THAT DECIDE WHETHER YOU ARE IN</t>
        </is>
      </c>
      <c r="B50" s="8" t="n"/>
      <c r="C50" s="8" t="n"/>
      <c r="D50" s="8" t="n"/>
      <c r="E50" s="8" t="n"/>
      <c r="F50" s="8" t="n"/>
    </row>
    <row r="51" ht="26" customHeight="1">
      <c r="A51" s="27" t="inlineStr">
        <is>
          <t>ITEM</t>
        </is>
      </c>
      <c r="B51" s="27" t="inlineStr">
        <is>
          <t>FIGURE</t>
        </is>
      </c>
      <c r="C51" s="27" t="inlineStr">
        <is>
          <t>WHAT IT MEANS</t>
        </is>
      </c>
      <c r="D51" s="29" t="n"/>
      <c r="E51" s="29" t="n"/>
      <c r="F51" s="28" t="n"/>
    </row>
    <row r="52" ht="30" customHeight="1">
      <c r="A52" s="36" t="inlineStr">
        <is>
          <t>Tax threshold, under 65</t>
        </is>
      </c>
      <c r="B52" s="26" t="n">
        <v>99000</v>
      </c>
      <c r="C52" s="24" t="inlineStr">
        <is>
          <t>A natural person who does not carry on a business and whose taxable income is under this figure is not a provisional taxpayer.</t>
        </is>
      </c>
      <c r="D52" s="22" t="n"/>
      <c r="E52" s="22" t="n"/>
      <c r="F52" s="22" t="n"/>
    </row>
    <row r="53" ht="20" customHeight="1">
      <c r="A53" s="36" t="inlineStr">
        <is>
          <t>Tax threshold, 65 to 74</t>
        </is>
      </c>
      <c r="B53" s="26" t="n">
        <v>153250</v>
      </c>
      <c r="C53" s="24" t="inlineStr">
        <is>
          <t>The same test, at the higher threshold for this age band.</t>
        </is>
      </c>
      <c r="D53" s="22" t="n"/>
      <c r="E53" s="22" t="n"/>
      <c r="F53" s="22" t="n"/>
    </row>
    <row r="54" ht="20" customHeight="1">
      <c r="A54" s="36" t="inlineStr">
        <is>
          <t>Tax threshold, 75 and older</t>
        </is>
      </c>
      <c r="B54" s="26" t="n">
        <v>171300</v>
      </c>
      <c r="C54" s="24" t="inlineStr">
        <is>
          <t>The same test again, at the highest threshold.</t>
        </is>
      </c>
      <c r="D54" s="22" t="n"/>
      <c r="E54" s="22" t="n"/>
      <c r="F54" s="22" t="n"/>
    </row>
    <row r="55" ht="41" customHeight="1">
      <c r="A55" s="36" t="inlineStr">
        <is>
          <t>Interest, rental and similar income test</t>
        </is>
      </c>
      <c r="B55" s="26" t="n">
        <v>30000</v>
      </c>
      <c r="C55" s="24" t="inlineStr">
        <is>
          <t>A natural person whose interest, foreign dividend, rental and remuneration from an unregistered employer comes to less than this in the year is not a provisional taxpayer on that account.</t>
        </is>
      </c>
      <c r="D55" s="22" t="n"/>
      <c r="E55" s="22" t="n"/>
      <c r="F55" s="22" t="n"/>
    </row>
    <row r="56" ht="29" customHeight="1">
      <c r="A56" s="19" t="inlineStr">
        <is>
          <t>Note: none of these tests helps a company. Every company is a provisional taxpayer from the day it is registered, whatever it earns and even if it has not traded.</t>
        </is>
      </c>
    </row>
    <row r="57"/>
    <row r="58" ht="29" customHeight="1">
      <c r="A58" s="20" t="inlineStr">
        <is>
          <t>Important: if a figure here matters to a decision you are about to make, check it on sars.gov.za first. Rates and thresholds change in the February budget and by gazette during the year.</t>
        </is>
      </c>
    </row>
    <row r="59" ht="29" customHeight="1">
      <c r="A59" s="19" t="inlineStr">
        <is>
          <t>Note: rates, thresholds and fees quoted in this template were correct on 09 August 2026. Confirm the current figures on sars.gov.za, cipc.co.za or labour.gov.za before you rely on them.</t>
        </is>
      </c>
    </row>
  </sheetData>
  <mergeCells count="42">
    <mergeCell ref="C52:F52"/>
    <mergeCell ref="A37:F37"/>
    <mergeCell ref="A12:F12"/>
    <mergeCell ref="A18:F18"/>
    <mergeCell ref="C32:F32"/>
    <mergeCell ref="A50:F50"/>
    <mergeCell ref="A56:F56"/>
    <mergeCell ref="A2:F2"/>
    <mergeCell ref="C53:F53"/>
    <mergeCell ref="A5:F5"/>
    <mergeCell ref="A23:F23"/>
    <mergeCell ref="C34:F34"/>
    <mergeCell ref="A8:F8"/>
    <mergeCell ref="C33:F33"/>
    <mergeCell ref="A4:F4"/>
    <mergeCell ref="A20:F20"/>
    <mergeCell ref="C42:F42"/>
    <mergeCell ref="A29:F29"/>
    <mergeCell ref="C45:F45"/>
    <mergeCell ref="C35:F35"/>
    <mergeCell ref="A31:F31"/>
    <mergeCell ref="C54:F54"/>
    <mergeCell ref="A58:F58"/>
    <mergeCell ref="A48:F48"/>
    <mergeCell ref="C10:F10"/>
    <mergeCell ref="C41:F41"/>
    <mergeCell ref="A39:F39"/>
    <mergeCell ref="C47:F47"/>
    <mergeCell ref="C55:F55"/>
    <mergeCell ref="A59:F59"/>
    <mergeCell ref="C44:F44"/>
    <mergeCell ref="C22:F22"/>
    <mergeCell ref="C40:F40"/>
    <mergeCell ref="C9:F9"/>
    <mergeCell ref="A1:F1"/>
    <mergeCell ref="C43:F43"/>
    <mergeCell ref="C46:F46"/>
    <mergeCell ref="C21:F21"/>
    <mergeCell ref="A6:F6"/>
    <mergeCell ref="C11:F11"/>
    <mergeCell ref="C51:F51"/>
    <mergeCell ref="C36:F36"/>
  </mergeCells>
  <pageMargins left="0.5" right="0.5" top="0.6" bottom="0.6" header="0.5" footer="0.5"/>
  <pageSetup orientation="portrait" paperSize="9" fitToHeight="0" fitToWidth="1"/>
  <headerFooter>
    <oddHeader/>
    <oddFooter>&amp;C&amp;"Arial"&amp;8 &amp;K6B6870Powered by Digitise SA | digitisesa.co.za | Free for South African entrepreneurs&amp;R&amp;"Arial"&amp;8 &amp;K6B6870Page &amp;P of &amp;N</oddFooter>
    <evenHeader/>
    <evenFooter/>
    <firstHeader/>
    <firstFooter/>
  </headerFooter>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2026-08-10T00:04:03Z</dcterms:created>
  <dcterms:modified xmlns:dcterms="http://purl.org/dc/terms/" xmlns:xsi="http://www.w3.org/2001/XMLSchema-instance" xsi:type="dcterms:W3CDTF">2026-08-10T00:04:03Z</dcterms:modified>
</cp:coreProperties>
</file>