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alance Sheet" sheetId="1" state="visible" r:id="rId1"/>
    <sheet xmlns:r="http://schemas.openxmlformats.org/officeDocument/2006/relationships" name="Public Interest Score" sheetId="2" state="visible" r:id="rId2"/>
  </sheets>
  <definedNames>
    <definedName name="PIS">'Public Interest Score'!$C$11</definedName>
    <definedName name="Compiled">'Public Interest Score'!$B$14</definedName>
    <definedName name="OwnerManaged">'Public Interest Score'!$B$15</definedName>
    <definedName name="Fiduciary">'Public Interest Score'!$B$16</definedName>
    <definedName name="MOIAudit">'Public Interest Score'!$B$17</definedName>
  </definedNames>
  <calcPr calcId="124519" fullCalcOnLoad="1"/>
</workbook>
</file>

<file path=xl/styles.xml><?xml version="1.0" encoding="utf-8"?>
<styleSheet xmlns="http://schemas.openxmlformats.org/spreadsheetml/2006/main">
  <numFmts count="2">
    <numFmt numFmtId="164" formatCode="&quot;R&quot; #,##0.00"/>
    <numFmt numFmtId="165" formatCode="#,##0.0"/>
  </numFmts>
  <fonts count="18">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i val="1"/>
      <color rgb="006B6870"/>
      <sz val="8.5"/>
    </font>
    <font>
      <name val="Arial"/>
      <b val="1"/>
      <color rgb="00FFFFFF"/>
      <sz val="8.5"/>
    </font>
    <font>
      <name val="Arial"/>
      <b val="1"/>
      <color rgb="00191C4A"/>
      <sz val="10"/>
    </font>
    <font>
      <name val="Arial"/>
      <color rgb="000000FF"/>
      <sz val="10"/>
    </font>
    <font>
      <name val="Arial"/>
      <b val="1"/>
      <color rgb="00FFFFFF"/>
      <sz val="10"/>
    </font>
    <font>
      <name val="Arial"/>
      <b val="1"/>
      <color rgb="00FFFFFF"/>
      <sz val="9.5"/>
    </font>
    <font>
      <name val="Arial"/>
      <color rgb="00222222"/>
      <sz val="10"/>
    </font>
    <font>
      <name val="Arial"/>
      <b val="1"/>
      <color rgb="001D9E75"/>
      <sz val="11"/>
    </font>
    <font>
      <name val="Arial"/>
      <b val="1"/>
      <color rgb="00A32D2D"/>
      <sz val="10"/>
    </font>
    <font>
      <name val="Arial"/>
      <b val="1"/>
      <color rgb="00191C4A"/>
      <sz val="11"/>
    </font>
    <font>
      <name val="Arial"/>
      <color rgb="00191C4A"/>
      <sz val="10"/>
    </font>
    <font>
      <name val="Arial"/>
      <b val="1"/>
      <color rgb="00191C4A"/>
      <sz val="12"/>
    </font>
    <font>
      <name val="Arial"/>
      <b val="1"/>
      <color rgb="00191C4A"/>
      <sz val="10.5"/>
    </font>
  </fonts>
  <fills count="7">
    <fill>
      <patternFill/>
    </fill>
    <fill>
      <patternFill patternType="gray125"/>
    </fill>
    <fill>
      <patternFill patternType="solid">
        <fgColor rgb="00191C4A"/>
      </patternFill>
    </fill>
    <fill>
      <patternFill patternType="solid">
        <fgColor rgb="00FFFFFF"/>
      </patternFill>
    </fill>
    <fill>
      <patternFill patternType="solid">
        <fgColor rgb="0021759B"/>
      </patternFill>
    </fill>
    <fill>
      <patternFill patternType="solid">
        <fgColor rgb="00E8E9F2"/>
      </patternFill>
    </fill>
    <fill>
      <patternFill patternType="solid">
        <fgColor rgb="00F7F6F2"/>
      </patternFill>
    </fill>
  </fills>
  <borders count="7">
    <border>
      <left/>
      <right/>
      <top/>
      <bottom/>
      <diagonal/>
    </border>
    <border>
      <bottom style="medium">
        <color rgb="00D7B428"/>
      </bottom>
    </border>
    <border>
      <left style="thin">
        <color rgb="00E0DDD4"/>
      </left>
      <right style="thin">
        <color rgb="00E0DDD4"/>
      </right>
      <top style="thin">
        <color rgb="00E0DDD4"/>
      </top>
      <bottom style="thin">
        <color rgb="00E0DDD4"/>
      </bottom>
    </border>
    <border/>
    <border>
      <left/>
      <right/>
      <top style="thin">
        <color rgb="00E0DDD4"/>
      </top>
      <bottom/>
      <diagonal/>
    </border>
    <border>
      <left/>
      <right style="thin">
        <color rgb="00E0DDD4"/>
      </right>
      <top style="thin">
        <color rgb="00E0DDD4"/>
      </top>
      <bottom/>
      <diagonal/>
    </border>
    <border>
      <left/>
      <right style="thin">
        <color rgb="00E0DDD4"/>
      </right>
      <top style="thin">
        <color rgb="00E0DDD4"/>
      </top>
      <bottom style="thin">
        <color rgb="00E0DDD4"/>
      </bottom>
      <diagonal/>
    </border>
  </borders>
  <cellStyleXfs count="1">
    <xf numFmtId="0" fontId="0" fillId="0" borderId="0"/>
  </cellStyleXfs>
  <cellXfs count="41">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top" wrapText="1" indent="1"/>
    </xf>
    <xf numFmtId="0" fontId="6" fillId="2" borderId="2" applyAlignment="1" pivotButton="0" quotePrefix="0" xfId="0">
      <alignment horizontal="center" vertical="center" wrapText="1"/>
    </xf>
    <xf numFmtId="0" fontId="7" fillId="0" borderId="0" applyAlignment="1" pivotButton="0" quotePrefix="0" xfId="0">
      <alignment vertical="center" indent="1"/>
    </xf>
    <xf numFmtId="0" fontId="8" fillId="3" borderId="2" applyAlignment="1" pivotButton="0" quotePrefix="0" xfId="0">
      <alignment horizontal="center" vertical="center"/>
    </xf>
    <xf numFmtId="0" fontId="5" fillId="0" borderId="0" applyAlignment="1" pivotButton="0" quotePrefix="0" xfId="0">
      <alignment vertical="center" wrapText="1" indent="1"/>
    </xf>
    <xf numFmtId="0" fontId="9" fillId="2" borderId="3" applyAlignment="1" pivotButton="0" quotePrefix="0" xfId="0">
      <alignment vertical="center" indent="1"/>
    </xf>
    <xf numFmtId="0" fontId="0" fillId="2" borderId="3" pivotButton="0" quotePrefix="0" xfId="0"/>
    <xf numFmtId="0" fontId="10" fillId="4" borderId="3" applyAlignment="1" pivotButton="0" quotePrefix="0" xfId="0">
      <alignment vertical="center" indent="1"/>
    </xf>
    <xf numFmtId="0" fontId="0" fillId="4" borderId="3" pivotButton="0" quotePrefix="0" xfId="0"/>
    <xf numFmtId="0" fontId="11" fillId="0" borderId="0" applyAlignment="1" pivotButton="0" quotePrefix="0" xfId="0">
      <alignment vertical="center" indent="2"/>
    </xf>
    <xf numFmtId="164" fontId="8" fillId="3" borderId="2" applyAlignment="1" pivotButton="0" quotePrefix="0" xfId="0">
      <alignment horizontal="right" vertical="center" indent="1"/>
    </xf>
    <xf numFmtId="0" fontId="7" fillId="5" borderId="0" applyAlignment="1" pivotButton="0" quotePrefix="0" xfId="0">
      <alignment vertical="center" indent="1"/>
    </xf>
    <xf numFmtId="164" fontId="7" fillId="5" borderId="0" applyAlignment="1" pivotButton="0" quotePrefix="0" xfId="0">
      <alignment horizontal="right" vertical="center" indent="1"/>
    </xf>
    <xf numFmtId="0" fontId="0" fillId="5" borderId="0" pivotButton="0" quotePrefix="0" xfId="0"/>
    <xf numFmtId="0" fontId="12" fillId="5" borderId="0" applyAlignment="1" pivotButton="0" quotePrefix="0" xfId="0">
      <alignment vertical="center" indent="1"/>
    </xf>
    <xf numFmtId="164" fontId="12" fillId="5" borderId="0" applyAlignment="1" pivotButton="0" quotePrefix="0" xfId="0">
      <alignment horizontal="right" vertical="center" indent="1"/>
    </xf>
    <xf numFmtId="0" fontId="13" fillId="5" borderId="0" applyAlignment="1" pivotButton="0" quotePrefix="0" xfId="0">
      <alignment vertical="center" indent="1"/>
    </xf>
    <xf numFmtId="164" fontId="13" fillId="5" borderId="0" applyAlignment="1" pivotButton="0" quotePrefix="0" xfId="0">
      <alignment horizontal="right" vertical="center" indent="1"/>
    </xf>
    <xf numFmtId="0" fontId="14" fillId="5" borderId="0" applyAlignment="1" pivotButton="0" quotePrefix="0" xfId="0">
      <alignment vertical="center" indent="1"/>
    </xf>
    <xf numFmtId="164" fontId="14" fillId="5" borderId="0" applyAlignment="1" pivotButton="0" quotePrefix="0" xfId="0">
      <alignment horizontal="right" vertical="center" indent="1"/>
    </xf>
    <xf numFmtId="0" fontId="7" fillId="6" borderId="0" applyAlignment="1" pivotButton="0" quotePrefix="0" xfId="0">
      <alignment vertical="center" indent="1"/>
    </xf>
    <xf numFmtId="164" fontId="7" fillId="6" borderId="0" applyAlignment="1" pivotButton="0" quotePrefix="0" xfId="0">
      <alignment horizontal="right" vertical="center" indent="1"/>
    </xf>
    <xf numFmtId="0" fontId="5" fillId="6" borderId="0" applyAlignment="1" pivotButton="0" quotePrefix="0" xfId="0">
      <alignment vertical="center" wrapText="1" indent="1"/>
    </xf>
    <xf numFmtId="0" fontId="14" fillId="6" borderId="0" applyAlignment="1" pivotButton="0" quotePrefix="0" xfId="0">
      <alignment vertical="center" indent="1"/>
    </xf>
    <xf numFmtId="0" fontId="14" fillId="6" borderId="2" applyAlignment="1" pivotButton="0" quotePrefix="0" xfId="0">
      <alignment horizontal="center" vertical="center"/>
    </xf>
    <xf numFmtId="4" fontId="15" fillId="6" borderId="2" applyAlignment="1" pivotButton="0" quotePrefix="0" xfId="0">
      <alignment horizontal="right" vertical="center" indent="1"/>
    </xf>
    <xf numFmtId="164" fontId="15" fillId="6" borderId="2" applyAlignment="1" pivotButton="0" quotePrefix="0" xfId="0">
      <alignment horizontal="right" vertical="center" indent="1"/>
    </xf>
    <xf numFmtId="0" fontId="11" fillId="0" borderId="0" applyAlignment="1" pivotButton="0" quotePrefix="0" xfId="0">
      <alignment vertical="center" indent="1"/>
    </xf>
    <xf numFmtId="165" fontId="8" fillId="3" borderId="2" applyAlignment="1" pivotButton="0" quotePrefix="0" xfId="0">
      <alignment horizontal="left" vertical="center" indent="1"/>
    </xf>
    <xf numFmtId="3" fontId="15" fillId="6" borderId="2" applyAlignment="1" pivotButton="0" quotePrefix="0" xfId="0">
      <alignment horizontal="right" vertical="center" indent="1"/>
    </xf>
    <xf numFmtId="3" fontId="8" fillId="3" borderId="2" applyAlignment="1" pivotButton="0" quotePrefix="0" xfId="0">
      <alignment horizontal="left" vertical="center" indent="1"/>
    </xf>
    <xf numFmtId="3" fontId="16" fillId="5" borderId="0" applyAlignment="1" pivotButton="0" quotePrefix="0" xfId="0">
      <alignment horizontal="right" vertical="center" indent="1"/>
    </xf>
    <xf numFmtId="0" fontId="17" fillId="6" borderId="2" applyAlignment="1" pivotButton="0" quotePrefix="0" xfId="0">
      <alignment horizontal="left" vertical="center" wrapText="1" indent="1"/>
    </xf>
    <xf numFmtId="0" fontId="0" fillId="0" borderId="6" pivotButton="0" quotePrefix="0" xfId="0"/>
  </cellXfs>
  <cellStyles count="1">
    <cellStyle name="Normal" xfId="0" builtinId="0" hidden="0"/>
  </cellStyles>
  <dxfs count="4">
    <dxf>
      <font>
        <name val="Arial"/>
        <b val="1"/>
        <color rgb="001D9E75"/>
        <sz val="11"/>
      </font>
      <fill>
        <patternFill patternType="solid">
          <fgColor rgb="00E4F3EC"/>
        </patternFill>
      </fill>
    </dxf>
    <dxf>
      <font>
        <name val="Arial"/>
        <b val="1"/>
        <color rgb="00A32D2D"/>
        <sz val="11"/>
      </font>
      <fill>
        <patternFill patternType="solid">
          <fgColor rgb="00F6E5E5"/>
        </patternFill>
      </fill>
    </dxf>
    <dxf>
      <font>
        <name val="Arial"/>
        <b val="1"/>
        <color rgb="00C4830A"/>
        <sz val="10.5"/>
      </font>
      <fill>
        <patternFill patternType="solid">
          <fgColor rgb="00FBF1DC"/>
        </patternFill>
      </fill>
    </dxf>
    <dxf>
      <font>
        <name val="Arial"/>
        <b val="1"/>
        <color rgb="001D9E75"/>
        <sz val="10.5"/>
      </font>
      <fill>
        <patternFill patternType="solid">
          <fgColor rgb="00E4F3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D72"/>
  <sheetViews>
    <sheetView showGridLines="0" workbookViewId="0">
      <pane ySplit="9" topLeftCell="A10" activePane="bottomLeft" state="frozen"/>
      <selection pane="bottomLeft" activeCell="A1" sqref="A1"/>
    </sheetView>
  </sheetViews>
  <sheetFormatPr baseColWidth="8" defaultRowHeight="15"/>
  <cols>
    <col width="54" customWidth="1" min="1" max="1"/>
    <col width="16" customWidth="1" min="2" max="2"/>
    <col width="16" customWidth="1" min="3" max="3"/>
    <col width="58" customWidth="1" min="4" max="4"/>
  </cols>
  <sheetData>
    <row r="1" ht="26" customHeight="1">
      <c r="A1" s="1" t="inlineStr">
        <is>
          <t>STATEMENT OF FINANCIAL POSITION</t>
        </is>
      </c>
    </row>
    <row r="2" ht="14" customHeight="1">
      <c r="A2" s="2" t="inlineStr">
        <is>
          <t>What the business owns, what it owes, and what is left over for the owners. Most people call it the balance sheet.</t>
        </is>
      </c>
    </row>
    <row r="3" ht="4" customHeight="1">
      <c r="A3" s="3" t="n"/>
      <c r="B3" s="3" t="n"/>
      <c r="C3" s="3" t="n"/>
      <c r="D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7" ht="29" customHeight="1">
      <c r="A7" s="7" t="inlineStr">
        <is>
          <t>Note: How to use this sheet: type only in the white cells, which show in blue text. The shaded cells work themselves out, so leave them alone. Notes in grey italic are guidance and can be deleted before you send the document.</t>
        </is>
      </c>
    </row>
    <row r="8" ht="17.5" customHeight="1">
      <c r="A8" s="7" t="inlineStr">
        <is>
          <t>Note: A balance sheet is a photograph taken on one day, not a film of the year. Pick the date, usually your financial year end, and enter what was true on that date.</t>
        </is>
      </c>
    </row>
    <row r="9" ht="26" customHeight="1">
      <c r="A9" s="8" t="inlineStr">
        <is>
          <t>LINE ITEM</t>
        </is>
      </c>
      <c r="B9" s="8" t="inlineStr">
        <is>
          <t>CURRENT PERIOD</t>
        </is>
      </c>
      <c r="C9" s="8" t="inlineStr">
        <is>
          <t>COMPARATIVE PERIOD</t>
        </is>
      </c>
      <c r="D9" s="8" t="inlineStr">
        <is>
          <t>WHAT THIS LINE MEANS AND WHERE TO FIND IT</t>
        </is>
      </c>
    </row>
    <row r="10" ht="28" customHeight="1">
      <c r="A10" s="9" t="inlineStr">
        <is>
          <t>As at</t>
        </is>
      </c>
      <c r="B10" s="10" t="inlineStr">
        <is>
          <t>[DD Month YYYY]</t>
        </is>
      </c>
      <c r="C10" s="10" t="inlineStr">
        <is>
          <t>[DD Month YYYY]</t>
        </is>
      </c>
      <c r="D10" s="11" t="inlineStr">
        <is>
          <t>Use the same date for both columns in different years, so the comparison means something.</t>
        </is>
      </c>
    </row>
    <row r="11" ht="22" customHeight="1">
      <c r="A11" s="12" t="inlineStr">
        <is>
          <t>ASSETS</t>
        </is>
      </c>
      <c r="B11" s="13" t="n"/>
      <c r="C11" s="13" t="n"/>
      <c r="D11" s="13" t="n"/>
    </row>
    <row r="12" ht="22" customHeight="1">
      <c r="A12" s="14" t="inlineStr">
        <is>
          <t>NON-CURRENT ASSETS, THINGS YOU KEEP FOR LONGER THAN A YEAR</t>
        </is>
      </c>
      <c r="B12" s="15" t="n"/>
      <c r="C12" s="15" t="n"/>
      <c r="D12" s="15" t="n"/>
    </row>
    <row r="13" ht="18" customHeight="1">
      <c r="A13" s="16" t="inlineStr">
        <is>
          <t>Property, plant and equipment at cost</t>
        </is>
      </c>
      <c r="B13" s="17" t="n"/>
      <c r="C13" s="17" t="n"/>
      <c r="D13" s="11" t="inlineStr">
        <is>
          <t>What you paid for it, not what you think it is worth today.</t>
        </is>
      </c>
    </row>
    <row r="14" ht="39" customHeight="1">
      <c r="A14" s="16" t="inlineStr">
        <is>
          <t>Less accumulated depreciation</t>
        </is>
      </c>
      <c r="B14" s="17" t="n"/>
      <c r="C14" s="17" t="n"/>
      <c r="D14" s="11" t="inlineStr">
        <is>
          <t>Enter this as a negative number. It is the total wear and tear written off since you bought the assets, added up over all the years, not just this one.</t>
        </is>
      </c>
    </row>
    <row r="15" ht="18" customHeight="1">
      <c r="A15" s="16" t="inlineStr">
        <is>
          <t>Vehicles at cost</t>
        </is>
      </c>
      <c r="B15" s="17" t="n"/>
      <c r="C15" s="17" t="n"/>
    </row>
    <row r="16" ht="18" customHeight="1">
      <c r="A16" s="16" t="inlineStr">
        <is>
          <t>Less accumulated depreciation on vehicles</t>
        </is>
      </c>
      <c r="B16" s="17" t="n"/>
      <c r="C16" s="17" t="n"/>
      <c r="D16" s="11" t="inlineStr">
        <is>
          <t>Enter as a negative number.</t>
        </is>
      </c>
    </row>
    <row r="17" ht="39" customHeight="1">
      <c r="A17" s="16" t="inlineStr">
        <is>
          <t>Intangible assets purchased</t>
        </is>
      </c>
      <c r="B17" s="17" t="n"/>
      <c r="C17" s="17" t="n"/>
      <c r="D17" s="11" t="inlineStr">
        <is>
          <t>Only what you actually paid for, such as goodwill you bought with a business or a trade mark you bought. A brand you built yourself does not go on the balance sheet.</t>
        </is>
      </c>
    </row>
    <row r="18" ht="28" customHeight="1">
      <c r="A18" s="16" t="inlineStr">
        <is>
          <t>Long term investments and loans made</t>
        </is>
      </c>
      <c r="B18" s="17" t="n"/>
      <c r="C18" s="17" t="n"/>
      <c r="D18" s="11" t="inlineStr">
        <is>
          <t>Money you have lent out or invested that will not come back within twelve months.</t>
        </is>
      </c>
    </row>
    <row r="19" ht="22" customHeight="1">
      <c r="A19" s="18" t="inlineStr">
        <is>
          <t>TOTAL NON-CURRENT ASSETS</t>
        </is>
      </c>
      <c r="B19" s="19">
        <f>SUM(B13:B18)</f>
        <v/>
      </c>
      <c r="C19" s="19">
        <f>SUM(C13:C18)</f>
        <v/>
      </c>
      <c r="D19" s="20" t="n"/>
    </row>
    <row r="20" ht="22" customHeight="1">
      <c r="A20" s="14" t="inlineStr">
        <is>
          <t>CURRENT ASSETS, THINGS THAT TURN INTO CASH WITHIN A YEAR</t>
        </is>
      </c>
      <c r="B20" s="15" t="n"/>
      <c r="C20" s="15" t="n"/>
      <c r="D20" s="15" t="n"/>
    </row>
    <row r="21" ht="18" customHeight="1">
      <c r="A21" s="16" t="inlineStr">
        <is>
          <t>Cash in the bank and petty cash</t>
        </is>
      </c>
      <c r="B21" s="17" t="n"/>
      <c r="C21" s="17" t="n"/>
      <c r="D21" s="11" t="inlineStr">
        <is>
          <t>Check it against the bank statement for that exact date.</t>
        </is>
      </c>
    </row>
    <row r="22" ht="28" customHeight="1">
      <c r="A22" s="16" t="inlineStr">
        <is>
          <t>Trade debtors</t>
        </is>
      </c>
      <c r="B22" s="17" t="n"/>
      <c r="C22" s="17" t="n"/>
      <c r="D22" s="11" t="inlineStr">
        <is>
          <t>Invoices you have issued that customers have not paid yet. Not quotes, and not work you have done but not yet invoiced.</t>
        </is>
      </c>
    </row>
    <row r="23" ht="28" customHeight="1">
      <c r="A23" s="16" t="inlineStr">
        <is>
          <t>Less provision for bad debts</t>
        </is>
      </c>
      <c r="B23" s="17" t="n"/>
      <c r="C23" s="17" t="n"/>
      <c r="D23" s="11" t="inlineStr">
        <is>
          <t>Enter as a negative number. Be honest about the invoice from eighteen months ago that is never going to be paid.</t>
        </is>
      </c>
    </row>
    <row r="24" ht="28" customHeight="1">
      <c r="A24" s="16" t="inlineStr">
        <is>
          <t>Stock and work in progress at cost</t>
        </is>
      </c>
      <c r="B24" s="17" t="n"/>
      <c r="C24" s="17" t="n"/>
      <c r="D24" s="11" t="inlineStr">
        <is>
          <t>From an actual stock count on the date, valued at what you paid, not at selling price.</t>
        </is>
      </c>
    </row>
    <row r="25" ht="28" customHeight="1">
      <c r="A25" s="16" t="inlineStr">
        <is>
          <t>Prepaid expenses</t>
        </is>
      </c>
      <c r="B25" s="17" t="n"/>
      <c r="C25" s="17" t="n"/>
      <c r="D25" s="11" t="inlineStr">
        <is>
          <t>Things you have already paid for that belong to next year, such as an insurance premium paid twelve months in advance.</t>
        </is>
      </c>
    </row>
    <row r="26" ht="28" customHeight="1">
      <c r="A26" s="16" t="inlineStr">
        <is>
          <t>VAT refundable from SARS</t>
        </is>
      </c>
      <c r="B26" s="17" t="n"/>
      <c r="C26" s="17" t="n"/>
      <c r="D26" s="11" t="inlineStr">
        <is>
          <t>Only if SARS owes you. If you owe SARS, it belongs in current liabilities below.</t>
        </is>
      </c>
    </row>
    <row r="27" ht="18" customHeight="1">
      <c r="A27" s="16" t="inlineStr">
        <is>
          <t>Other current assets</t>
        </is>
      </c>
      <c r="B27" s="17" t="n"/>
      <c r="C27" s="17" t="n"/>
    </row>
    <row r="28" ht="22" customHeight="1">
      <c r="A28" s="18" t="inlineStr">
        <is>
          <t>TOTAL CURRENT ASSETS</t>
        </is>
      </c>
      <c r="B28" s="19">
        <f>SUM(B21:B27)</f>
        <v/>
      </c>
      <c r="C28" s="19">
        <f>SUM(C21:C27)</f>
        <v/>
      </c>
      <c r="D28" s="20" t="n"/>
    </row>
    <row r="29" ht="24" customHeight="1">
      <c r="A29" s="21" t="inlineStr">
        <is>
          <t>TOTAL ASSETS</t>
        </is>
      </c>
      <c r="B29" s="22">
        <f>B19+B28</f>
        <v/>
      </c>
      <c r="C29" s="22">
        <f>C19+C28</f>
        <v/>
      </c>
      <c r="D29" s="20" t="n"/>
    </row>
    <row r="31" ht="22" customHeight="1">
      <c r="A31" s="12" t="inlineStr">
        <is>
          <t>EQUITY AND LIABILITIES</t>
        </is>
      </c>
      <c r="B31" s="13" t="n"/>
      <c r="C31" s="13" t="n"/>
      <c r="D31" s="13" t="n"/>
    </row>
    <row r="32" ht="22" customHeight="1">
      <c r="A32" s="14" t="inlineStr">
        <is>
          <t>EQUITY, THE OWNERS' SHARE</t>
        </is>
      </c>
      <c r="B32" s="15" t="n"/>
      <c r="C32" s="15" t="n"/>
      <c r="D32" s="15" t="n"/>
    </row>
    <row r="33" ht="28" customHeight="1">
      <c r="A33" s="16" t="inlineStr">
        <is>
          <t>Share capital or owner's capital contributed</t>
        </is>
      </c>
      <c r="B33" s="17" t="n"/>
      <c r="C33" s="17" t="n"/>
      <c r="D33" s="11" t="inlineStr">
        <is>
          <t>Money the owners put in and did not take back out. For a (Pty) Ltd this is the share capital.</t>
        </is>
      </c>
    </row>
    <row r="34" ht="28" customHeight="1">
      <c r="A34" s="16" t="inlineStr">
        <is>
          <t>Retained earnings brought forward</t>
        </is>
      </c>
      <c r="B34" s="17" t="n"/>
      <c r="C34" s="17" t="n"/>
      <c r="D34" s="11" t="inlineStr">
        <is>
          <t>Every year's profit since the business started, less every year's losses and distributions. Take it from last year's balance sheet.</t>
        </is>
      </c>
    </row>
    <row r="35" ht="28" customHeight="1">
      <c r="A35" s="16" t="inlineStr">
        <is>
          <t>Profit or loss for the current year</t>
        </is>
      </c>
      <c r="B35" s="17" t="n"/>
      <c r="C35" s="17" t="n"/>
      <c r="D35" s="11" t="inlineStr">
        <is>
          <t>The profit after tax figure from your profit and loss statement for this period. A loss goes in as a negative number.</t>
        </is>
      </c>
    </row>
    <row r="36" ht="39" customHeight="1">
      <c r="A36" s="16" t="inlineStr">
        <is>
          <t>Less drawings or dividends paid</t>
        </is>
      </c>
      <c r="B36" s="17" t="n"/>
      <c r="C36" s="17" t="n"/>
      <c r="D36" s="11" t="inlineStr">
        <is>
          <t>Enter as a negative number. A dividend may only be declared if the company passes the solvency and liquidity test in section 4 of the Companies Act.</t>
        </is>
      </c>
    </row>
    <row r="37" ht="22" customHeight="1">
      <c r="A37" s="18" t="inlineStr">
        <is>
          <t>TOTAL EQUITY</t>
        </is>
      </c>
      <c r="B37" s="19">
        <f>SUM(B33:B36)</f>
        <v/>
      </c>
      <c r="C37" s="19">
        <f>SUM(C33:C36)</f>
        <v/>
      </c>
      <c r="D37" s="20" t="n"/>
    </row>
    <row r="38" ht="22" customHeight="1">
      <c r="A38" s="14" t="inlineStr">
        <is>
          <t>NON-CURRENT LIABILITIES, DEBT DUE AFTER TWELVE MONTHS</t>
        </is>
      </c>
      <c r="B38" s="15" t="n"/>
      <c r="C38" s="15" t="n"/>
      <c r="D38" s="15" t="n"/>
    </row>
    <row r="39" ht="39" customHeight="1">
      <c r="A39" s="16" t="inlineStr">
        <is>
          <t>Bank loans, the portion due after twelve months</t>
        </is>
      </c>
      <c r="B39" s="17" t="n"/>
      <c r="C39" s="17" t="n"/>
      <c r="D39" s="11" t="inlineStr">
        <is>
          <t>Split every loan: the next twelve months of instalments go into current liabilities, the rest sits here. Your loan statement shows the split.</t>
        </is>
      </c>
    </row>
    <row r="40" ht="18" customHeight="1">
      <c r="A40" s="16" t="inlineStr">
        <is>
          <t>Instalment sale and asset finance, due after twelve months</t>
        </is>
      </c>
      <c r="B40" s="17" t="n"/>
      <c r="C40" s="17" t="n"/>
    </row>
    <row r="41" ht="28" customHeight="1">
      <c r="A41" s="16" t="inlineStr">
        <is>
          <t>Shareholder or owner loans, long term</t>
        </is>
      </c>
      <c r="B41" s="17" t="n"/>
      <c r="C41" s="17" t="n"/>
      <c r="D41" s="11" t="inlineStr">
        <is>
          <t>Money the owner lent the business, which the business will repay. This is not equity. Keep a written loan agreement.</t>
        </is>
      </c>
    </row>
    <row r="42" ht="18" customHeight="1">
      <c r="A42" s="16" t="inlineStr">
        <is>
          <t>Other long term liabilities</t>
        </is>
      </c>
      <c r="B42" s="17" t="n"/>
      <c r="C42" s="17" t="n"/>
    </row>
    <row r="43" ht="22" customHeight="1">
      <c r="A43" s="18" t="inlineStr">
        <is>
          <t>TOTAL NON-CURRENT LIABILITIES</t>
        </is>
      </c>
      <c r="B43" s="19">
        <f>SUM(B39:B42)</f>
        <v/>
      </c>
      <c r="C43" s="19">
        <f>SUM(C39:C42)</f>
        <v/>
      </c>
      <c r="D43" s="20" t="n"/>
    </row>
    <row r="44" ht="22" customHeight="1">
      <c r="A44" s="14" t="inlineStr">
        <is>
          <t>CURRENT LIABILITIES, WHAT YOU MUST PAY WITHIN TWELVE MONTHS</t>
        </is>
      </c>
      <c r="B44" s="15" t="n"/>
      <c r="C44" s="15" t="n"/>
      <c r="D44" s="15" t="n"/>
    </row>
    <row r="45" ht="18" customHeight="1">
      <c r="A45" s="16" t="inlineStr">
        <is>
          <t>Bank overdraft</t>
        </is>
      </c>
      <c r="B45" s="17" t="n"/>
      <c r="C45" s="17" t="n"/>
      <c r="D45" s="11" t="inlineStr">
        <is>
          <t>An overdraft is repayable on demand, so it always belongs here.</t>
        </is>
      </c>
    </row>
    <row r="46" ht="18" customHeight="1">
      <c r="A46" s="16" t="inlineStr">
        <is>
          <t>Trade creditors</t>
        </is>
      </c>
      <c r="B46" s="17" t="n"/>
      <c r="C46" s="17" t="n"/>
      <c r="D46" s="11" t="inlineStr">
        <is>
          <t>Supplier invoices you have received and not yet paid.</t>
        </is>
      </c>
    </row>
    <row r="47" ht="18" customHeight="1">
      <c r="A47" s="16" t="inlineStr">
        <is>
          <t>Current portion of long term loans</t>
        </is>
      </c>
      <c r="B47" s="17" t="n"/>
      <c r="C47" s="17" t="n"/>
      <c r="D47" s="11" t="inlineStr">
        <is>
          <t>The next twelve months of loan instalments, capital portion.</t>
        </is>
      </c>
    </row>
    <row r="48" ht="18" customHeight="1">
      <c r="A48" s="16" t="inlineStr">
        <is>
          <t>PAYE, UIF and SDL payable to SARS</t>
        </is>
      </c>
      <c r="B48" s="17" t="n"/>
      <c r="C48" s="17" t="n"/>
      <c r="D48" s="11" t="inlineStr">
        <is>
          <t>Due by the 7th of the following month on an EMP201.</t>
        </is>
      </c>
    </row>
    <row r="49" ht="18" customHeight="1">
      <c r="A49" s="16" t="inlineStr">
        <is>
          <t>VAT payable to SARS</t>
        </is>
      </c>
      <c r="B49" s="17" t="n"/>
      <c r="C49" s="17" t="n"/>
      <c r="D49" s="11" t="inlineStr">
        <is>
          <t>Output VAT you charged less input VAT you may claim.</t>
        </is>
      </c>
    </row>
    <row r="50" ht="18" customHeight="1">
      <c r="A50" s="16" t="inlineStr">
        <is>
          <t>Income tax payable</t>
        </is>
      </c>
      <c r="B50" s="17" t="n"/>
      <c r="C50" s="17" t="n"/>
    </row>
    <row r="51" ht="28" customHeight="1">
      <c r="A51" s="16" t="inlineStr">
        <is>
          <t>Accrued expenses</t>
        </is>
      </c>
      <c r="B51" s="17" t="n"/>
      <c r="C51" s="17" t="n"/>
      <c r="D51" s="11" t="inlineStr">
        <is>
          <t>Costs you have run up but not yet been invoiced for, such as December wages paid in January, or the accountant's fee for work already done.</t>
        </is>
      </c>
    </row>
    <row r="52" ht="28" customHeight="1">
      <c r="A52" s="16" t="inlineStr">
        <is>
          <t>Deposits received in advance</t>
        </is>
      </c>
      <c r="B52" s="17" t="n"/>
      <c r="C52" s="17" t="n"/>
      <c r="D52" s="11" t="inlineStr">
        <is>
          <t>Customer money for work you have not done yet. It is a liability until you have earned it.</t>
        </is>
      </c>
    </row>
    <row r="53" ht="18" customHeight="1">
      <c r="A53" s="16" t="inlineStr">
        <is>
          <t>Other current liabilities</t>
        </is>
      </c>
      <c r="B53" s="17" t="n"/>
      <c r="C53" s="17" t="n"/>
    </row>
    <row r="54" ht="22" customHeight="1">
      <c r="A54" s="18" t="inlineStr">
        <is>
          <t>TOTAL CURRENT LIABILITIES</t>
        </is>
      </c>
      <c r="B54" s="19">
        <f>SUM(B45:B53)</f>
        <v/>
      </c>
      <c r="C54" s="19">
        <f>SUM(C45:C53)</f>
        <v/>
      </c>
      <c r="D54" s="20" t="n"/>
    </row>
    <row r="55" ht="22" customHeight="1">
      <c r="A55" s="23" t="inlineStr">
        <is>
          <t>TOTAL LIABILITIES</t>
        </is>
      </c>
      <c r="B55" s="24">
        <f>B43+B54</f>
        <v/>
      </c>
      <c r="C55" s="24">
        <f>C43+C54</f>
        <v/>
      </c>
      <c r="D55" s="20" t="n"/>
    </row>
    <row r="56" ht="24" customHeight="1">
      <c r="A56" s="25" t="inlineStr">
        <is>
          <t>TOTAL EQUITY AND LIABILITIES</t>
        </is>
      </c>
      <c r="B56" s="26">
        <f>B37+B55</f>
        <v/>
      </c>
      <c r="C56" s="26">
        <f>C37+C55</f>
        <v/>
      </c>
      <c r="D56" s="20" t="n"/>
    </row>
    <row r="58" ht="22" customHeight="1">
      <c r="A58" s="12" t="inlineStr">
        <is>
          <t>BALANCE CHECK</t>
        </is>
      </c>
      <c r="B58" s="13" t="n"/>
      <c r="C58" s="13" t="n"/>
      <c r="D58" s="13" t="n"/>
    </row>
    <row r="59" ht="50" customHeight="1">
      <c r="A59" s="27" t="inlineStr">
        <is>
          <t>DIFFERENCE, ASSETS LESS EQUITY AND LIABILITIES</t>
        </is>
      </c>
      <c r="B59" s="28">
        <f>ROUND(B29-B56,2)</f>
        <v/>
      </c>
      <c r="C59" s="28">
        <f>ROUND(C29-C56,2)</f>
        <v/>
      </c>
      <c r="D59" s="29" t="inlineStr">
        <is>
          <t>If this is not zero, something is missing or a sign is the wrong way round. The usual culprits are depreciation entered as a positive, or this year's profit not carried across from the profit and loss statement.</t>
        </is>
      </c>
    </row>
    <row r="60" ht="26" customHeight="1">
      <c r="A60" s="30" t="inlineStr">
        <is>
          <t>DOES IT BALANCE?</t>
        </is>
      </c>
      <c r="B60" s="31">
        <f>IF(ABS(B59)&lt;0.005,"BALANCED","OUT BY R "&amp;TEXT(ABS(B59),"#,##0.00"))</f>
        <v/>
      </c>
      <c r="C60" s="31">
        <f>IF(ABS(C59)&lt;0.005,"BALANCED","OUT BY R "&amp;TEXT(ABS(C59),"#,##0.00"))</f>
        <v/>
      </c>
      <c r="D60" s="29" t="inlineStr">
        <is>
          <t>This cell turns green the moment the sheet balances, and red while it does not. It reads live off the difference above, so it can never tell you the wrong thing.</t>
        </is>
      </c>
    </row>
    <row r="62" ht="22" customHeight="1">
      <c r="A62" s="12" t="inlineStr">
        <is>
          <t>THE RATIOS A LENDER ACTUALLY ASKS FOR</t>
        </is>
      </c>
      <c r="B62" s="13" t="n"/>
      <c r="C62" s="13" t="n"/>
      <c r="D62" s="13" t="n"/>
    </row>
    <row r="63" ht="50" customHeight="1">
      <c r="A63" s="9" t="inlineStr">
        <is>
          <t>Current ratio</t>
        </is>
      </c>
      <c r="B63" s="32">
        <f>IF(B54=0,"",B28/B54)</f>
        <v/>
      </c>
      <c r="C63" s="32">
        <f>IF(C54=0,"",C28/C54)</f>
        <v/>
      </c>
      <c r="D63" s="11" t="inlineStr">
        <is>
          <t>Current assets divided by current liabilities. It answers one question: can you pay everything due in the next year out of what turns into cash in the next year? Below 1.0 means no. Most banks want to see 1.5 or better, and will ask hard questions below 1.2.</t>
        </is>
      </c>
    </row>
    <row r="64" ht="50" customHeight="1">
      <c r="A64" s="9" t="inlineStr">
        <is>
          <t>Quick ratio, also called the acid test</t>
        </is>
      </c>
      <c r="B64" s="32">
        <f>IF(B54=0,"",(B28-B24-B25)/B54)</f>
        <v/>
      </c>
      <c r="C64" s="32">
        <f>IF(C54=0,"",(C28-C24-C25)/C54)</f>
        <v/>
      </c>
      <c r="D64" s="11" t="inlineStr">
        <is>
          <t>The same sum with stock and prepayments taken out, because you cannot pay a supplier with shelves full of stock. A bank likes 1.0 or better. If your current ratio looks fine and your quick ratio does not, your money is sitting in stock.</t>
        </is>
      </c>
    </row>
    <row r="65" ht="72" customHeight="1">
      <c r="A65" s="9" t="inlineStr">
        <is>
          <t>Debt to equity</t>
        </is>
      </c>
      <c r="B65" s="32">
        <f>IF(B37=0,"",B55/B37)</f>
        <v/>
      </c>
      <c r="C65" s="32">
        <f>IF(C37=0,"",C55/C37)</f>
        <v/>
      </c>
      <c r="D65" s="11" t="inlineStr">
        <is>
          <t>Total liabilities divided by total equity. It shows how much of the business is funded by other people's money against the owners' money. Under 1.0 is comfortable, 1.0 to 2.0 is normal for a business with equipment finance, and above 2.5 most lenders will want more equity in before they lend more. A negative equity figure makes this ratio meaningless, and that on its own is the warning.</t>
        </is>
      </c>
    </row>
    <row r="66" ht="61" customHeight="1">
      <c r="A66" s="9" t="inlineStr">
        <is>
          <t>Net asset value</t>
        </is>
      </c>
      <c r="B66" s="33">
        <f>B29-B55</f>
        <v/>
      </c>
      <c r="C66" s="33">
        <f>C29-C55</f>
        <v/>
      </c>
      <c r="D66" s="11" t="inlineStr">
        <is>
          <t>Total assets less total liabilities: what would be left for the owners if you sold everything at book value and paid everyone. It is the same figure as total equity, worked out from the other side, so it is also a second check on your arithmetic. A negative figure means the business is technically insolvent, and you should take advice quickly.</t>
        </is>
      </c>
    </row>
    <row r="67" ht="28" customHeight="1">
      <c r="A67" s="9" t="inlineStr">
        <is>
          <t>Working capital</t>
        </is>
      </c>
      <c r="B67" s="33">
        <f>B28-B54</f>
        <v/>
      </c>
      <c r="C67" s="33">
        <f>C28-C54</f>
        <v/>
      </c>
      <c r="D67" s="11" t="inlineStr">
        <is>
          <t>Current assets less current liabilities, in rand. This is the cushion you actually have to trade with.</t>
        </is>
      </c>
    </row>
    <row r="69" ht="29" customHeight="1">
      <c r="A69" s="7" t="inlineStr">
        <is>
          <t>Note: Take these four ratios, your last two years of figures and a cash flow forecast to the bank in one file. A lender who has to ask for a second document is already less likely to say yes.</t>
        </is>
      </c>
    </row>
    <row r="70" ht="29" customHeight="1">
      <c r="A70" s="7" t="inlineStr">
        <is>
          <t>Note: A balance sheet always balances, because every rand of value has a source: either an owner put it in, or somebody lent it to you, or the business earned it. That is why total assets must equal total equity plus total liabilities.</t>
        </is>
      </c>
    </row>
    <row r="71" ht="29" customHeight="1">
      <c r="A71" s="7" t="inlineStr">
        <is>
          <t>Note: This is a management balance sheet. Annual financial statements must be prepared on IFRS for SMEs by someone qualified to do it. Whether they must then be audited or independently reviewed depends on your Public Interest Score, which the next sheet works out for you.</t>
        </is>
      </c>
    </row>
    <row r="72" ht="17.5" customHeight="1">
      <c r="A72" s="7" t="inlineStr">
        <is>
          <t>Note: Keep the supporting records for five years. The Tax Administration Act 28 of 2011 requires it and SARS does ask.</t>
        </is>
      </c>
    </row>
  </sheetData>
  <mergeCells count="20">
    <mergeCell ref="C6:D6"/>
    <mergeCell ref="A8:D8"/>
    <mergeCell ref="A62:D62"/>
    <mergeCell ref="A20:D20"/>
    <mergeCell ref="C5:D5"/>
    <mergeCell ref="A38:D38"/>
    <mergeCell ref="A72:D72"/>
    <mergeCell ref="A44:D44"/>
    <mergeCell ref="C4:D4"/>
    <mergeCell ref="A31:D31"/>
    <mergeCell ref="A58:D58"/>
    <mergeCell ref="A11:D11"/>
    <mergeCell ref="A1:D1"/>
    <mergeCell ref="A70:D70"/>
    <mergeCell ref="A69:D69"/>
    <mergeCell ref="A7:D7"/>
    <mergeCell ref="A12:D12"/>
    <mergeCell ref="A2:D2"/>
    <mergeCell ref="A71:D71"/>
    <mergeCell ref="A32:D32"/>
  </mergeCells>
  <conditionalFormatting sqref="B60">
    <cfRule type="expression" priority="1" dxfId="0" stopIfTrue="1">
      <formula>ABS(B59)&lt;0.005</formula>
    </cfRule>
    <cfRule type="expression" priority="2" dxfId="1">
      <formula>ABS(B59)&gt;=0.005</formula>
    </cfRule>
  </conditionalFormatting>
  <conditionalFormatting sqref="C60">
    <cfRule type="expression" priority="3" dxfId="0" stopIfTrue="1">
      <formula>ABS(C59)&lt;0.005</formula>
    </cfRule>
    <cfRule type="expression" priority="4" dxfId="1">
      <formula>ABS(C59)&gt;=0.005</formula>
    </cfRule>
  </conditionalFormatting>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D29"/>
  <sheetViews>
    <sheetView showGridLines="0" workbookViewId="0">
      <pane ySplit="6" topLeftCell="A7" activePane="bottomLeft" state="frozen"/>
      <selection pane="bottomLeft" activeCell="A1" sqref="A1"/>
    </sheetView>
  </sheetViews>
  <sheetFormatPr baseColWidth="8" defaultRowHeight="15"/>
  <cols>
    <col width="52" customWidth="1" min="1" max="1"/>
    <col width="20" customWidth="1" min="2" max="2"/>
    <col width="16" customWidth="1" min="3" max="3"/>
    <col width="56" customWidth="1" min="4" max="4"/>
  </cols>
  <sheetData>
    <row r="1" ht="26" customHeight="1">
      <c r="A1" s="1" t="inlineStr">
        <is>
          <t>PUBLIC INTEREST SCORE</t>
        </is>
      </c>
    </row>
    <row r="2" ht="14" customHeight="1">
      <c r="A2" s="2" t="inlineStr">
        <is>
          <t>The score decides whether your annual financial statements must be audited, independently reviewed, or neither.</t>
        </is>
      </c>
    </row>
    <row r="3" ht="4" customHeight="1">
      <c r="A3" s="3" t="n"/>
      <c r="B3" s="3" t="n"/>
      <c r="C3" s="3" t="n"/>
      <c r="D3" s="3" t="n"/>
    </row>
    <row r="4" ht="29" customHeight="1">
      <c r="A4" s="7" t="inlineStr">
        <is>
          <t>Note: How to use this sheet: type only in the white cells, which show in blue text. The shaded cells work themselves out, so leave them alone. Notes in grey italic are guidance and can be deleted before you send the document.</t>
        </is>
      </c>
    </row>
    <row r="5" ht="17.5" customHeight="1">
      <c r="A5" s="7" t="inlineStr">
        <is>
          <t>Note: Companies Regulation 26(2) sets the score. Work it out at the end of every financial year, because the answer can change from one year to the next as you grow.</t>
        </is>
      </c>
    </row>
    <row r="6" ht="26" customHeight="1">
      <c r="A6" s="8" t="inlineStr">
        <is>
          <t>WHAT IS COUNTED</t>
        </is>
      </c>
      <c r="B6" s="8" t="inlineStr">
        <is>
          <t>YOUR FIGURE</t>
        </is>
      </c>
      <c r="C6" s="8" t="inlineStr">
        <is>
          <t>POINTS</t>
        </is>
      </c>
      <c r="D6" s="8" t="inlineStr">
        <is>
          <t>HOW TO WORK IT OUT</t>
        </is>
      </c>
    </row>
    <row r="7" ht="41" customHeight="1">
      <c r="A7" s="34" t="inlineStr">
        <is>
          <t>Average number of employees during the year</t>
        </is>
      </c>
      <c r="B7" s="35" t="n"/>
      <c r="C7" s="36">
        <f>ROUND(B7,0)</f>
        <v/>
      </c>
      <c r="D7" s="11" t="inlineStr">
        <is>
          <t>One point for each employee. Take the number of employees at the end of each month, add the twelve figures and divide by twelve.</t>
        </is>
      </c>
    </row>
    <row r="8" ht="52" customHeight="1">
      <c r="A8" s="34" t="inlineStr">
        <is>
          <t>Third party liabilities at year end</t>
        </is>
      </c>
      <c r="B8" s="17" t="n"/>
      <c r="C8" s="36">
        <f>ROUNDUP(B8/1000000,0)</f>
        <v/>
      </c>
      <c r="D8" s="11" t="inlineStr">
        <is>
          <t>One point for every R1 000 000 or part of it. Third party means money owed to anyone other than the company itself: the bank, suppliers, SARS. Take total liabilities from the balance sheet.</t>
        </is>
      </c>
    </row>
    <row r="9" ht="30" customHeight="1">
      <c r="A9" s="34" t="inlineStr">
        <is>
          <t>Turnover for the financial year</t>
        </is>
      </c>
      <c r="B9" s="17" t="n"/>
      <c r="C9" s="36">
        <f>ROUNDUP(B9/1000000,0)</f>
        <v/>
      </c>
      <c r="D9" s="11" t="inlineStr">
        <is>
          <t>One point for every R1 000 000 or part of it. Turnover, not profit.</t>
        </is>
      </c>
    </row>
    <row r="10" ht="30" customHeight="1">
      <c r="A10" s="34" t="inlineStr">
        <is>
          <t>Individuals with a beneficial interest in the shares</t>
        </is>
      </c>
      <c r="B10" s="37" t="n"/>
      <c r="C10" s="36">
        <f>B10</f>
        <v/>
      </c>
      <c r="D10" s="11" t="inlineStr">
        <is>
          <t>One point each, counted at year end. For a non profit company, count the members instead.</t>
        </is>
      </c>
    </row>
    <row r="11" ht="26" customHeight="1">
      <c r="A11" s="25" t="inlineStr">
        <is>
          <t>PUBLIC INTEREST SCORE</t>
        </is>
      </c>
      <c r="B11" s="20" t="n"/>
      <c r="C11" s="38">
        <f>SUM(C7:C10)</f>
        <v/>
      </c>
      <c r="D11" s="20" t="n"/>
    </row>
    <row r="13" ht="22" customHeight="1">
      <c r="A13" s="12" t="inlineStr">
        <is>
          <t>FOUR QUESTIONS THAT CHANGE THE ANSWER</t>
        </is>
      </c>
      <c r="B13" s="13" t="n"/>
      <c r="C13" s="13" t="n"/>
      <c r="D13" s="13" t="n"/>
    </row>
    <row r="14" ht="52" customHeight="1">
      <c r="A14" s="34" t="inlineStr">
        <is>
          <t>Who prepared the annual financial statements?</t>
        </is>
      </c>
      <c r="B14" s="10" t="inlineStr">
        <is>
          <t>Independently compiled</t>
        </is>
      </c>
      <c r="D14" s="11" t="inlineStr">
        <is>
          <t>Independently compiled means prepared by someone who is not an employee or a director, and who is qualified to do it. If you did them yourself in a spreadsheet, they are internally compiled.</t>
        </is>
      </c>
    </row>
    <row r="15" ht="41" customHeight="1">
      <c r="A15" s="34" t="inlineStr">
        <is>
          <t>Is every shareholder also a director of the company?</t>
        </is>
      </c>
      <c r="B15" s="10" t="inlineStr">
        <is>
          <t>Yes</t>
        </is>
      </c>
      <c r="D15" s="11" t="inlineStr">
        <is>
          <t>Section 30(2A) of the Companies Act exempts an owner managed company from both audit and independent review. You must still prepare the statements within six months of year end.</t>
        </is>
      </c>
    </row>
    <row r="16" ht="52" customHeight="1">
      <c r="A16" s="34" t="inlineStr">
        <is>
          <t>Do you hold assets in trust for outsiders above R5 million?</t>
        </is>
      </c>
      <c r="B16" s="10" t="inlineStr">
        <is>
          <t>No</t>
        </is>
      </c>
      <c r="D16" s="11" t="inlineStr">
        <is>
          <t>This catches attorneys, estate agents, funeral parlours and anyone else holding other people's money in the ordinary course of business. If yes, an audit is required whatever your score.</t>
        </is>
      </c>
    </row>
    <row r="17" ht="30" customHeight="1">
      <c r="A17" s="34" t="inlineStr">
        <is>
          <t>Does your MOI require an audit?</t>
        </is>
      </c>
      <c r="B17" s="10" t="inlineStr">
        <is>
          <t>No</t>
        </is>
      </c>
      <c r="D17" s="11" t="inlineStr">
        <is>
          <t>Some customised MOIs and some shareholder agreements require an audit. Read yours before you answer.</t>
        </is>
      </c>
    </row>
    <row r="19" ht="22" customHeight="1">
      <c r="A19" s="12" t="inlineStr">
        <is>
          <t>THE OUTCOME</t>
        </is>
      </c>
      <c r="B19" s="13" t="n"/>
      <c r="C19" s="13" t="n"/>
      <c r="D19" s="13" t="n"/>
    </row>
    <row r="20" ht="34" customHeight="1">
      <c r="A20" s="30" t="inlineStr">
        <is>
          <t>WHAT YOU MUST DO</t>
        </is>
      </c>
      <c r="B20" s="39">
        <f>IF(Fiduciary="Yes","Audit required",IF(MOIAudit="Yes","Audit required",IF(PIS&gt;=350,"Audit required",IF(AND(PIS&gt;=100,Compiled="Internally compiled"),"Audit required",IF(OwnerManaged="Yes","Exempt from both audit and independent review",IF(PIS&gt;=100,"Independent review by a registered auditor or a CA(SA)","Independent review by a person qualified as a close corporation accounting officer"))))))</f>
        <v/>
      </c>
      <c r="C20" s="40" t="n"/>
      <c r="D20" s="29" t="inlineStr">
        <is>
          <t>This cell reads your score and your four answers together. It turns amber when an audit is required, because an audit costs real money and needs planning.</t>
        </is>
      </c>
    </row>
    <row r="21" ht="29" customHeight="1">
      <c r="A21" s="7" t="inlineStr">
        <is>
          <t>Note: Exempt from audit and review does not mean exempt from preparing annual financial statements. Every company must prepare them within six months of its financial year end, whatever the score says.</t>
        </is>
      </c>
    </row>
    <row r="23" ht="22" customHeight="1">
      <c r="A23" s="12" t="inlineStr">
        <is>
          <t>THE RULES BEHIND THE ANSWER</t>
        </is>
      </c>
      <c r="B23" s="13" t="n"/>
      <c r="C23" s="13" t="n"/>
      <c r="D23" s="13" t="n"/>
    </row>
    <row r="24" ht="29" customHeight="1">
      <c r="A24" s="7" t="inlineStr">
        <is>
          <t>Note: An audit is required if the company is a public or state owned company, or holds more than R5 million of other people's assets in a fiduciary capacity, or scores 350 or more, or scores 100 or more with internally compiled statements, or its MOI says so. Companies Regulation 28(2).</t>
        </is>
      </c>
    </row>
    <row r="25" ht="40.5" customHeight="1">
      <c r="A25" s="7" t="inlineStr">
        <is>
          <t>Note: An independent review applies where an audit does not. At a score of 100 or more the reviewer must be a registered auditor or a member of an IRBA accredited body, in practice a CA(SA). Below 100 the reviewer may be anyone qualified to act as an accounting officer of a close corporation, which includes SAIPA, SAICA, SAIBA, ACCA, CIMA and IAC members. Companies Regulation 29.</t>
        </is>
      </c>
    </row>
    <row r="26" ht="17.5" customHeight="1">
      <c r="A26" s="7" t="inlineStr">
        <is>
          <t>Note: The reviewer must be independent. The person who prepared the statements may not review them.</t>
        </is>
      </c>
    </row>
    <row r="27" ht="29" customHeight="1">
      <c r="A27" s="7" t="inlineStr">
        <is>
          <t>Note: Section 30(2A) exempts a company where every holder of a beneficial interest in its securities is also a director. That is most small family companies. The exemption falls away if an audit is required for any of the reasons above.</t>
        </is>
      </c>
    </row>
    <row r="28" ht="17.5" customHeight="1">
      <c r="A28" s="7" t="inlineStr">
        <is>
          <t>Note: Your score also matters elsewhere: a company scoring 350 or more must file its annual financial statements with CIPC in XBRL with the annual return.</t>
        </is>
      </c>
    </row>
    <row r="29" ht="29" customHeight="1">
      <c r="A29" s="7" t="inlineStr">
        <is>
          <t>Note: rates, thresholds and fees quoted in this template were correct on 09 August 2026. Confirm the current figures on sars.gov.za, cipc.co.za or labour.gov.za before you rely on them.</t>
        </is>
      </c>
    </row>
  </sheetData>
  <mergeCells count="15">
    <mergeCell ref="A1:D1"/>
    <mergeCell ref="A5:D5"/>
    <mergeCell ref="A23:D23"/>
    <mergeCell ref="A27:D27"/>
    <mergeCell ref="A4:D4"/>
    <mergeCell ref="B20:C20"/>
    <mergeCell ref="A26:D26"/>
    <mergeCell ref="A21:D21"/>
    <mergeCell ref="A29:D29"/>
    <mergeCell ref="A25:D25"/>
    <mergeCell ref="A24:D24"/>
    <mergeCell ref="A2:D2"/>
    <mergeCell ref="A19:D19"/>
    <mergeCell ref="A28:D28"/>
    <mergeCell ref="A13:D13"/>
  </mergeCells>
  <conditionalFormatting sqref="B20:C20">
    <cfRule type="expression" priority="1" dxfId="2">
      <formula>ISNUMBER(SEARCH("Audit required",B20))</formula>
    </cfRule>
    <cfRule type="expression" priority="2" dxfId="3">
      <formula>ISNUMBER(SEARCH("Exempt",B20))</formula>
    </cfRule>
  </conditionalFormatting>
  <dataValidations count="4">
    <dataValidation sqref="B14" showDropDown="0" showInputMessage="0" showErrorMessage="1" allowBlank="1" errorTitle="Choose from the list" error="Pick one of the options in the dropdown." type="list">
      <formula1>"Independently compiled,Internally compiled"</formula1>
    </dataValidation>
    <dataValidation sqref="B15" showDropDown="0" showInputMessage="0" showErrorMessage="1" allowBlank="1" errorTitle="Choose from the list" error="Pick one of the options in the dropdown." type="list">
      <formula1>"Yes,No"</formula1>
    </dataValidation>
    <dataValidation sqref="B16" showDropDown="0" showInputMessage="0" showErrorMessage="1" allowBlank="1" errorTitle="Choose from the list" error="Pick one of the options in the dropdown." type="list">
      <formula1>"Yes,No"</formula1>
    </dataValidation>
    <dataValidation sqref="B17" showDropDown="0" showInputMessage="0" showErrorMessage="1" allowBlank="1" errorTitle="Choose from the list" error="Pick one of the options in the dropdown." type="list">
      <formula1>"Yes,No"</formula1>
    </dataValidation>
  </dataValidation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2026-08-09T22:15:30Z</dcterms:created>
  <dcterms:modified xmlns:dcterms="http://purl.org/dc/terms/" xmlns:xsi="http://www.w3.org/2001/XMLSchema-instance" xsi:type="dcterms:W3CDTF">2026-08-09T22:15:30Z</dcterms:modified>
</cp:coreProperties>
</file>