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fit and Loss" sheetId="1" state="visible" r:id="rId1"/>
    <sheet xmlns:r="http://schemas.openxmlformats.org/officeDocument/2006/relationships" name="Tax Rates" sheetId="2" state="visible" r:id="rId2"/>
    <sheet xmlns:r="http://schemas.openxmlformats.org/officeDocument/2006/relationships" name="Margin Guide" sheetId="3" state="visible" r:id="rId3"/>
  </sheets>
  <definedNames>
    <definedName name="TaxBasis">'Profit and Loss'!$B$9</definedName>
    <definedName name="CompanyTaxRate">'Tax Rates'!$B$6</definedName>
    <definedName name="SBC_From">'Tax Rates'!$B$11:$B$14</definedName>
    <definedName name="SBC_Base">'Tax Rates'!$C$11:$C$14</definedName>
    <definedName name="SBC_Rate">'Tax Rates'!$D$11:$D$14</definedName>
    <definedName name="TT_From">'Tax Rates'!$B$19:$B$22</definedName>
    <definedName name="TT_Base">'Tax Rates'!$C$19:$C$22</definedName>
    <definedName name="TT_Rate">'Tax Rates'!$D$19:$D$22</definedName>
    <definedName name="TurnoverTaxMax">'Tax Rates'!$B$23</definedName>
  </definedNames>
  <calcPr calcId="124519" fullCalcOnLoad="1"/>
</workbook>
</file>

<file path=xl/styles.xml><?xml version="1.0" encoding="utf-8"?>
<styleSheet xmlns="http://schemas.openxmlformats.org/spreadsheetml/2006/main">
  <numFmts count="3">
    <numFmt numFmtId="164" formatCode="&quot;R&quot; #,##0.00"/>
    <numFmt numFmtId="165" formatCode="0.0%"/>
    <numFmt numFmtId="166" formatCode="&quot;R&quot; #,##0"/>
  </numFmts>
  <fonts count="20">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9"/>
    </font>
    <font>
      <name val="Arial"/>
      <color rgb="00222222"/>
      <sz val="10"/>
    </font>
    <font>
      <name val="Arial"/>
      <color rgb="000000FF"/>
      <sz val="10"/>
    </font>
    <font>
      <name val="Arial"/>
      <b val="1"/>
      <color rgb="00191C4A"/>
      <sz val="10"/>
    </font>
    <font>
      <name val="Arial"/>
      <i val="1"/>
      <color rgb="006B6870"/>
      <sz val="8.5"/>
    </font>
    <font>
      <name val="Arial"/>
      <b val="1"/>
      <color rgb="00FFFFFF"/>
      <sz val="8.5"/>
    </font>
    <font>
      <name val="Arial"/>
      <b val="1"/>
      <color rgb="00FFFFFF"/>
      <sz val="10"/>
    </font>
    <font>
      <name val="Arial"/>
      <color rgb="00191C4A"/>
      <sz val="9"/>
    </font>
    <font>
      <name val="Arial"/>
      <b val="1"/>
      <color rgb="001D9E75"/>
      <sz val="10"/>
    </font>
    <font>
      <name val="Arial"/>
      <b val="1"/>
      <color rgb="00A32D2D"/>
      <sz val="10"/>
    </font>
    <font>
      <name val="Arial"/>
      <b val="1"/>
      <color rgb="00191C4A"/>
      <sz val="11"/>
    </font>
    <font>
      <name val="Arial"/>
      <color rgb="00191C4A"/>
      <sz val="10"/>
    </font>
    <font>
      <name val="Arial"/>
      <b val="1"/>
      <color rgb="001D9E75"/>
      <sz val="11"/>
    </font>
    <font>
      <name val="Arial"/>
      <b val="1"/>
      <color rgb="00191C4A"/>
      <sz val="9.5"/>
    </font>
    <font>
      <name val="Arial"/>
      <color rgb="00222222"/>
      <sz val="9.5"/>
    </font>
  </fonts>
  <fills count="6">
    <fill>
      <patternFill/>
    </fill>
    <fill>
      <patternFill patternType="gray125"/>
    </fill>
    <fill>
      <patternFill patternType="solid">
        <fgColor rgb="00E8E9F2"/>
      </patternFill>
    </fill>
    <fill>
      <patternFill patternType="solid">
        <fgColor rgb="00FFFFFF"/>
      </patternFill>
    </fill>
    <fill>
      <patternFill patternType="solid">
        <fgColor rgb="00191C4A"/>
      </patternFill>
    </fill>
    <fill>
      <patternFill patternType="solid">
        <fgColor rgb="00F7F6F2"/>
      </patternFill>
    </fill>
  </fills>
  <borders count="8">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border>
      <left/>
      <right/>
      <top style="thin">
        <color rgb="00E0DDD4"/>
      </top>
      <bottom style="thin">
        <color rgb="00E0DDD4"/>
      </bottom>
      <diagonal/>
    </border>
  </borders>
  <cellStyleXfs count="1">
    <xf numFmtId="0" fontId="0" fillId="0" borderId="0"/>
  </cellStyleXfs>
  <cellXfs count="43">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0" applyAlignment="1" pivotButton="0" quotePrefix="0" xfId="0">
      <alignment vertical="center" indent="1"/>
    </xf>
    <xf numFmtId="0" fontId="0" fillId="2" borderId="0" pivotButton="0" quotePrefix="0" xfId="0"/>
    <xf numFmtId="0" fontId="6" fillId="0" borderId="0" applyAlignment="1" pivotButton="0" quotePrefix="0" xfId="0">
      <alignment vertical="center" indent="1"/>
    </xf>
    <xf numFmtId="0" fontId="7" fillId="3" borderId="2" applyAlignment="1" pivotButton="0" quotePrefix="0" xfId="0">
      <alignment horizontal="left" vertical="center" indent="1"/>
    </xf>
    <xf numFmtId="0" fontId="8" fillId="0" borderId="0" applyAlignment="1" pivotButton="0" quotePrefix="0" xfId="0">
      <alignment vertical="center" indent="1"/>
    </xf>
    <xf numFmtId="0" fontId="0" fillId="0" borderId="5" pivotButton="0" quotePrefix="0" xfId="0"/>
    <xf numFmtId="0" fontId="9" fillId="0" borderId="0" applyAlignment="1" pivotButton="0" quotePrefix="0" xfId="0">
      <alignment vertical="center" wrapText="1" indent="1"/>
    </xf>
    <xf numFmtId="0" fontId="9" fillId="0" borderId="0" applyAlignment="1" pivotButton="0" quotePrefix="0" xfId="0">
      <alignment vertical="top" wrapText="1" indent="1"/>
    </xf>
    <xf numFmtId="0" fontId="10" fillId="4" borderId="2" applyAlignment="1" pivotButton="0" quotePrefix="0" xfId="0">
      <alignment horizontal="center" vertical="center" wrapText="1"/>
    </xf>
    <xf numFmtId="0" fontId="11" fillId="4" borderId="6" applyAlignment="1" pivotButton="0" quotePrefix="0" xfId="0">
      <alignment vertical="center" indent="1"/>
    </xf>
    <xf numFmtId="0" fontId="0" fillId="4" borderId="6" pivotButton="0" quotePrefix="0" xfId="0"/>
    <xf numFmtId="0" fontId="6" fillId="0" borderId="0" applyAlignment="1" pivotButton="0" quotePrefix="0" xfId="0">
      <alignment vertical="center" indent="2"/>
    </xf>
    <xf numFmtId="164" fontId="7" fillId="3" borderId="2" applyAlignment="1" pivotButton="0" quotePrefix="0" xfId="0">
      <alignment horizontal="right" vertical="center" indent="1"/>
    </xf>
    <xf numFmtId="165" fontId="12" fillId="5" borderId="2" applyAlignment="1" pivotButton="0" quotePrefix="0" xfId="0">
      <alignment horizontal="right" vertical="center" indent="1"/>
    </xf>
    <xf numFmtId="0" fontId="8" fillId="2" borderId="0" applyAlignment="1" pivotButton="0" quotePrefix="0" xfId="0">
      <alignment vertical="center" indent="1"/>
    </xf>
    <xf numFmtId="164" fontId="8" fillId="2" borderId="0" applyAlignment="1" pivotButton="0" quotePrefix="0" xfId="0">
      <alignment horizontal="right" vertical="center" indent="1"/>
    </xf>
    <xf numFmtId="0" fontId="9" fillId="2" borderId="0" applyAlignment="1" pivotButton="0" quotePrefix="0" xfId="0">
      <alignment vertical="center" wrapText="1" indent="1"/>
    </xf>
    <xf numFmtId="0" fontId="13" fillId="2" borderId="0" applyAlignment="1" pivotButton="0" quotePrefix="0" xfId="0">
      <alignment vertical="center" indent="1"/>
    </xf>
    <xf numFmtId="164" fontId="13" fillId="2" borderId="0" applyAlignment="1" pivotButton="0" quotePrefix="0" xfId="0">
      <alignment horizontal="right" vertical="center" indent="1"/>
    </xf>
    <xf numFmtId="0" fontId="14" fillId="2" borderId="0" applyAlignment="1" pivotButton="0" quotePrefix="0" xfId="0">
      <alignment vertical="center" indent="1"/>
    </xf>
    <xf numFmtId="164" fontId="14" fillId="2" borderId="0" applyAlignment="1" pivotButton="0" quotePrefix="0" xfId="0">
      <alignment horizontal="right" vertical="center" indent="1"/>
    </xf>
    <xf numFmtId="0" fontId="15" fillId="2" borderId="0" applyAlignment="1" pivotButton="0" quotePrefix="0" xfId="0">
      <alignment vertical="center" indent="1"/>
    </xf>
    <xf numFmtId="164" fontId="15" fillId="2" borderId="0" applyAlignment="1" pivotButton="0" quotePrefix="0" xfId="0">
      <alignment horizontal="right" vertical="center" indent="1"/>
    </xf>
    <xf numFmtId="164" fontId="16" fillId="5" borderId="2" applyAlignment="1" pivotButton="0" quotePrefix="0" xfId="0">
      <alignment horizontal="right" vertical="center" indent="1"/>
    </xf>
    <xf numFmtId="0" fontId="12" fillId="5" borderId="2" applyAlignment="1" pivotButton="0" quotePrefix="0" xfId="0">
      <alignment horizontal="left" vertical="center" indent="1"/>
    </xf>
    <xf numFmtId="0" fontId="0" fillId="0" borderId="7" pivotButton="0" quotePrefix="0" xfId="0"/>
    <xf numFmtId="0" fontId="17" fillId="2" borderId="0" applyAlignment="1" pivotButton="0" quotePrefix="0" xfId="0">
      <alignment vertical="center" indent="1"/>
    </xf>
    <xf numFmtId="164" fontId="17" fillId="2" borderId="0" applyAlignment="1" pivotButton="0" quotePrefix="0" xfId="0">
      <alignment horizontal="right" vertical="center" indent="1"/>
    </xf>
    <xf numFmtId="9" fontId="7" fillId="3" borderId="2" applyAlignment="1" pivotButton="0" quotePrefix="0" xfId="0">
      <alignment horizontal="left" vertical="center" indent="1"/>
    </xf>
    <xf numFmtId="166" fontId="7" fillId="3" borderId="2" applyAlignment="1" pivotButton="0" quotePrefix="0" xfId="0">
      <alignment horizontal="right" vertical="center" indent="1"/>
    </xf>
    <xf numFmtId="0" fontId="18" fillId="3" borderId="2" applyAlignment="1" pivotButton="0" quotePrefix="0" xfId="0">
      <alignment vertical="center" indent="1"/>
    </xf>
    <xf numFmtId="0" fontId="19" fillId="3" borderId="2" applyAlignment="1" pivotButton="0" quotePrefix="0" xfId="0">
      <alignment vertical="center" indent="1"/>
    </xf>
    <xf numFmtId="0" fontId="19" fillId="3" borderId="2" applyAlignment="1" pivotButton="0" quotePrefix="0" xfId="0">
      <alignment vertical="center" wrapText="1" indent="1"/>
    </xf>
    <xf numFmtId="0" fontId="18" fillId="5" borderId="2" applyAlignment="1" pivotButton="0" quotePrefix="0" xfId="0">
      <alignment vertical="center" indent="1"/>
    </xf>
    <xf numFmtId="0" fontId="19" fillId="5" borderId="2" applyAlignment="1" pivotButton="0" quotePrefix="0" xfId="0">
      <alignment vertical="center" indent="1"/>
    </xf>
    <xf numFmtId="0" fontId="19" fillId="5" borderId="2" applyAlignment="1" pivotButton="0" quotePrefix="0" xfId="0">
      <alignment vertical="center" wrapText="1" indent="1"/>
    </xf>
  </cellXfs>
  <cellStyles count="1">
    <cellStyle name="Normal" xfId="0" builtinId="0" hidden="0"/>
  </cellStyles>
  <dxfs count="2">
    <dxf>
      <font>
        <name val="Arial"/>
        <b val="1"/>
        <color rgb="00A32D2D"/>
        <sz val="11"/>
      </font>
      <fill>
        <patternFill patternType="solid">
          <fgColor rgb="00F6E5E5"/>
        </patternFill>
      </fill>
    </dxf>
    <dxf>
      <font>
        <name val="Arial"/>
        <b val="1"/>
        <color rgb="001D9E75"/>
        <sz val="11"/>
      </font>
      <fill>
        <patternFill patternType="solid">
          <fgColor rgb="00E4F3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F67"/>
  <sheetViews>
    <sheetView showGridLines="0" workbookViewId="0">
      <pane ySplit="12" topLeftCell="A13" activePane="bottomLeft" state="frozen"/>
      <selection pane="bottomLeft" activeCell="A1" sqref="A1"/>
    </sheetView>
  </sheetViews>
  <sheetFormatPr baseColWidth="8" defaultRowHeight="15"/>
  <cols>
    <col width="46" customWidth="1" min="1" max="1"/>
    <col width="16" customWidth="1" min="2" max="2"/>
    <col width="12" customWidth="1" min="3" max="3"/>
    <col width="16" customWidth="1" min="4" max="4"/>
    <col width="12" customWidth="1" min="5" max="5"/>
    <col width="40" customWidth="1" min="6" max="6"/>
  </cols>
  <sheetData>
    <row r="1" ht="26" customHeight="1">
      <c r="A1" s="1" t="inlineStr">
        <is>
          <t>PROFIT AND LOSS STATEMENT</t>
        </is>
      </c>
    </row>
    <row r="2" ht="14" customHeight="1">
      <c r="A2" s="2" t="inlineStr">
        <is>
          <t>Revenue, costs, and what is actually left. Finance costs appear once, below operating profit.</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7" ht="18" customHeight="1">
      <c r="A7" s="7" t="inlineStr">
        <is>
          <t>Period and tax basis</t>
        </is>
      </c>
      <c r="B7" s="8" t="n"/>
      <c r="C7" s="8" t="n"/>
      <c r="D7" s="8" t="n"/>
      <c r="E7" s="8" t="n"/>
      <c r="F7" s="8" t="n"/>
    </row>
    <row r="8" ht="18" customHeight="1">
      <c r="A8" s="9" t="inlineStr">
        <is>
          <t>Current period</t>
        </is>
      </c>
      <c r="B8" s="10" t="inlineStr">
        <is>
          <t>[Month YYYY]</t>
        </is>
      </c>
      <c r="D8" s="9" t="inlineStr">
        <is>
          <t>Comparative period</t>
        </is>
      </c>
      <c r="E8" s="10" t="inlineStr">
        <is>
          <t>[Month YYYY]</t>
        </is>
      </c>
    </row>
    <row r="9" ht="20" customHeight="1">
      <c r="A9" s="11" t="inlineStr">
        <is>
          <t>Tax basis for this business</t>
        </is>
      </c>
      <c r="B9" s="10" t="inlineStr">
        <is>
          <t>Standard company</t>
        </is>
      </c>
      <c r="C9" s="12" t="n"/>
      <c r="D9" s="13" t="inlineStr">
        <is>
          <t>The tax line uses whichever basis you pick here. The rates sit on the Tax Rates sheet, where you can update them.</t>
        </is>
      </c>
    </row>
    <row r="10" ht="40.5" customHeight="1">
      <c r="A10" s="14" t="inlineStr">
        <is>
          <t>Note: Standard company: a (Pty) Ltd or CC pays a flat rate on taxable income. Small Business Corporation: if you meet the section 12E tests, the first slice of profit is taxed at 0 percent and the rest on a rising scale. Turnover tax: a micro business under R2 300 000 of turnover can elect to be taxed on turnover instead of profit, with the first R600 000 free. Sole proprietor: the profit is taxed in your own hands at personal rates, so this template cannot work the amount out for you.</t>
        </is>
      </c>
    </row>
    <row r="11" ht="29" customHeight="1">
      <c r="A11" s="14" t="inlineStr">
        <is>
          <t>Note: How to use this sheet: type only in the white cells, which show in blue text. The shaded cells work themselves out, so leave them alone. Notes in grey italic are guidance and can be deleted before you send the document.</t>
        </is>
      </c>
    </row>
    <row r="12" ht="26" customHeight="1">
      <c r="A12" s="15" t="inlineStr">
        <is>
          <t>LINE ITEM</t>
        </is>
      </c>
      <c r="B12" s="15" t="inlineStr">
        <is>
          <t>CURRENT PERIOD</t>
        </is>
      </c>
      <c r="C12" s="15" t="inlineStr">
        <is>
          <t>% OF REVENUE</t>
        </is>
      </c>
      <c r="D12" s="15" t="inlineStr">
        <is>
          <t>COMPARATIVE PERIOD</t>
        </is>
      </c>
      <c r="E12" s="15" t="inlineStr">
        <is>
          <t>% OF REVENUE</t>
        </is>
      </c>
      <c r="F12" s="15" t="inlineStr">
        <is>
          <t>NOTES</t>
        </is>
      </c>
    </row>
    <row r="13" ht="22" customHeight="1">
      <c r="A13" s="16" t="inlineStr">
        <is>
          <t>REVENUE</t>
        </is>
      </c>
      <c r="B13" s="17" t="n"/>
      <c r="C13" s="17" t="n"/>
      <c r="D13" s="17" t="n"/>
      <c r="E13" s="17" t="n"/>
      <c r="F13" s="17" t="n"/>
    </row>
    <row r="14" ht="18" customHeight="1">
      <c r="A14" s="18" t="inlineStr">
        <is>
          <t>Product sales</t>
        </is>
      </c>
      <c r="B14" s="19" t="n"/>
      <c r="C14" s="20">
        <f>IF(B19=0,"",B14/B19)</f>
        <v/>
      </c>
      <c r="D14" s="19" t="n"/>
      <c r="E14" s="20">
        <f>IF(D19=0,"",D14/D19)</f>
        <v/>
      </c>
    </row>
    <row r="15" ht="18" customHeight="1">
      <c r="A15" s="18" t="inlineStr">
        <is>
          <t>Service income</t>
        </is>
      </c>
      <c r="B15" s="19" t="n"/>
      <c r="C15" s="20">
        <f>IF(B19=0,"",B15/B19)</f>
        <v/>
      </c>
      <c r="D15" s="19" t="n"/>
      <c r="E15" s="20">
        <f>IF(D19=0,"",D15/D19)</f>
        <v/>
      </c>
    </row>
    <row r="16" ht="18" customHeight="1">
      <c r="A16" s="18" t="inlineStr">
        <is>
          <t>Contract and project income</t>
        </is>
      </c>
      <c r="B16" s="19" t="n"/>
      <c r="C16" s="20">
        <f>IF(B19=0,"",B16/B19)</f>
        <v/>
      </c>
      <c r="D16" s="19" t="n"/>
      <c r="E16" s="20">
        <f>IF(D19=0,"",D16/D19)</f>
        <v/>
      </c>
    </row>
    <row r="17" ht="18" customHeight="1">
      <c r="A17" s="18" t="inlineStr">
        <is>
          <t>Retainer and subscription income</t>
        </is>
      </c>
      <c r="B17" s="19" t="n"/>
      <c r="C17" s="20">
        <f>IF(B19=0,"",B17/B19)</f>
        <v/>
      </c>
      <c r="D17" s="19" t="n"/>
      <c r="E17" s="20">
        <f>IF(D19=0,"",D17/D19)</f>
        <v/>
      </c>
    </row>
    <row r="18" ht="18" customHeight="1">
      <c r="A18" s="18" t="inlineStr">
        <is>
          <t>Other operating income</t>
        </is>
      </c>
      <c r="B18" s="19" t="n"/>
      <c r="C18" s="20">
        <f>IF(B19=0,"",B18/B19)</f>
        <v/>
      </c>
      <c r="D18" s="19" t="n"/>
      <c r="E18" s="20">
        <f>IF(D19=0,"",D18/D19)</f>
        <v/>
      </c>
      <c r="F18" s="13" t="inlineStr">
        <is>
          <t>Commission, rebates, rental.</t>
        </is>
      </c>
    </row>
    <row r="19" ht="28" customHeight="1">
      <c r="A19" s="21" t="inlineStr">
        <is>
          <t>TOTAL REVENUE</t>
        </is>
      </c>
      <c r="B19" s="22">
        <f>SUM(B14:B18)</f>
        <v/>
      </c>
      <c r="C19" s="20">
        <f>IF(B19=0,"",B19/B19)</f>
        <v/>
      </c>
      <c r="D19" s="22">
        <f>SUM(D14:D18)</f>
        <v/>
      </c>
      <c r="E19" s="20">
        <f>IF(D19=0,"",D19/D19)</f>
        <v/>
      </c>
      <c r="F19" s="23" t="inlineStr">
        <is>
          <t>Exclude VAT. VAT you charge belongs to SARS, not to you.</t>
        </is>
      </c>
    </row>
    <row r="21" ht="22" customHeight="1">
      <c r="A21" s="16" t="inlineStr">
        <is>
          <t>COST OF SALES</t>
        </is>
      </c>
      <c r="B21" s="17" t="n"/>
      <c r="C21" s="17" t="n"/>
      <c r="D21" s="17" t="n"/>
      <c r="E21" s="17" t="n"/>
      <c r="F21" s="17" t="n"/>
    </row>
    <row r="22" ht="18" customHeight="1">
      <c r="A22" s="18" t="inlineStr">
        <is>
          <t>Stock and materials used</t>
        </is>
      </c>
      <c r="B22" s="19" t="n"/>
      <c r="C22" s="20">
        <f>IF(B19=0,"",B22/B19)</f>
        <v/>
      </c>
      <c r="D22" s="19" t="n"/>
      <c r="E22" s="20">
        <f>IF(D19=0,"",D22/D19)</f>
        <v/>
      </c>
    </row>
    <row r="23" ht="18" customHeight="1">
      <c r="A23" s="18" t="inlineStr">
        <is>
          <t>Direct labour and subcontractors</t>
        </is>
      </c>
      <c r="B23" s="19" t="n"/>
      <c r="C23" s="20">
        <f>IF(B19=0,"",B23/B19)</f>
        <v/>
      </c>
      <c r="D23" s="19" t="n"/>
      <c r="E23" s="20">
        <f>IF(D19=0,"",D23/D19)</f>
        <v/>
      </c>
    </row>
    <row r="24" ht="18" customHeight="1">
      <c r="A24" s="18" t="inlineStr">
        <is>
          <t>Delivery, courier and logistics</t>
        </is>
      </c>
      <c r="B24" s="19" t="n"/>
      <c r="C24" s="20">
        <f>IF(B19=0,"",B24/B19)</f>
        <v/>
      </c>
      <c r="D24" s="19" t="n"/>
      <c r="E24" s="20">
        <f>IF(D19=0,"",D24/D19)</f>
        <v/>
      </c>
    </row>
    <row r="25" ht="18" customHeight="1">
      <c r="A25" s="18" t="inlineStr">
        <is>
          <t>Packaging and consumables</t>
        </is>
      </c>
      <c r="B25" s="19" t="n"/>
      <c r="C25" s="20">
        <f>IF(B19=0,"",B25/B19)</f>
        <v/>
      </c>
      <c r="D25" s="19" t="n"/>
      <c r="E25" s="20">
        <f>IF(D19=0,"",D25/D19)</f>
        <v/>
      </c>
    </row>
    <row r="26" ht="18" customHeight="1">
      <c r="A26" s="18" t="inlineStr">
        <is>
          <t>Other direct costs</t>
        </is>
      </c>
      <c r="B26" s="19" t="n"/>
      <c r="C26" s="20">
        <f>IF(B19=0,"",B26/B19)</f>
        <v/>
      </c>
      <c r="D26" s="19" t="n"/>
      <c r="E26" s="20">
        <f>IF(D19=0,"",D26/D19)</f>
        <v/>
      </c>
    </row>
    <row r="27" ht="22" customHeight="1">
      <c r="A27" s="21" t="inlineStr">
        <is>
          <t>TOTAL COST OF SALES</t>
        </is>
      </c>
      <c r="B27" s="22">
        <f>SUM(B22:B26)</f>
        <v/>
      </c>
      <c r="C27" s="20">
        <f>IF(B19=0,"",B27/B19)</f>
        <v/>
      </c>
      <c r="D27" s="22">
        <f>SUM(D22:D26)</f>
        <v/>
      </c>
      <c r="E27" s="20">
        <f>IF(D19=0,"",D27/D19)</f>
        <v/>
      </c>
      <c r="F27" s="8" t="n"/>
    </row>
    <row r="28" ht="39.5" customHeight="1">
      <c r="A28" s="24" t="inlineStr">
        <is>
          <t>GROSS PROFIT</t>
        </is>
      </c>
      <c r="B28" s="25">
        <f>B19-B27</f>
        <v/>
      </c>
      <c r="C28" s="20">
        <f>IF(B19=0,"",B28/B19)</f>
        <v/>
      </c>
      <c r="D28" s="25">
        <f>D19-D27</f>
        <v/>
      </c>
      <c r="E28" s="20">
        <f>IF(D19=0,"",D28/D19)</f>
        <v/>
      </c>
      <c r="F28" s="23" t="inlineStr">
        <is>
          <t>The percentage next to this line is your gross margin. See the Margin Guide sheet for what good looks like in your sector.</t>
        </is>
      </c>
    </row>
    <row r="30" ht="22" customHeight="1">
      <c r="A30" s="16" t="inlineStr">
        <is>
          <t>OPERATING EXPENSES, EXCLUDING FINANCE COSTS</t>
        </is>
      </c>
      <c r="B30" s="17" t="n"/>
      <c r="C30" s="17" t="n"/>
      <c r="D30" s="17" t="n"/>
      <c r="E30" s="17" t="n"/>
      <c r="F30" s="17" t="n"/>
    </row>
    <row r="31" ht="18" customHeight="1">
      <c r="A31" s="18" t="inlineStr">
        <is>
          <t>Salaries, wages and staff costs</t>
        </is>
      </c>
      <c r="B31" s="19" t="n"/>
      <c r="C31" s="20">
        <f>IF(B19=0,"",B31/B19)</f>
        <v/>
      </c>
      <c r="D31" s="19" t="n"/>
      <c r="E31" s="20">
        <f>IF(D19=0,"",D31/D19)</f>
        <v/>
      </c>
    </row>
    <row r="32" ht="51" customHeight="1">
      <c r="A32" s="18" t="inlineStr">
        <is>
          <t>UIF, SDL and COIDA</t>
        </is>
      </c>
      <c r="B32" s="19" t="n"/>
      <c r="C32" s="20">
        <f>IF(B19=0,"",B32/B19)</f>
        <v/>
      </c>
      <c r="D32" s="19" t="n"/>
      <c r="E32" s="20">
        <f>IF(D19=0,"",D32/D19)</f>
        <v/>
      </c>
      <c r="F32" s="13" t="inlineStr">
        <is>
          <t>UIF is 1 percent employer plus 1 percent employee. SDL is 1 percent of payroll and only applies above R500 000 of payroll a year. COIDA is an annual assessment.</t>
        </is>
      </c>
    </row>
    <row r="33" ht="18" customHeight="1">
      <c r="A33" s="18" t="inlineStr">
        <is>
          <t>Rent and municipal rates</t>
        </is>
      </c>
      <c r="B33" s="19" t="n"/>
      <c r="C33" s="20">
        <f>IF(B19=0,"",B33/B19)</f>
        <v/>
      </c>
      <c r="D33" s="19" t="n"/>
      <c r="E33" s="20">
        <f>IF(D19=0,"",D33/D19)</f>
        <v/>
      </c>
    </row>
    <row r="34" ht="18" customHeight="1">
      <c r="A34" s="18" t="inlineStr">
        <is>
          <t>Electricity, water and generator fuel</t>
        </is>
      </c>
      <c r="B34" s="19" t="n"/>
      <c r="C34" s="20">
        <f>IF(B19=0,"",B34/B19)</f>
        <v/>
      </c>
      <c r="D34" s="19" t="n"/>
      <c r="E34" s="20">
        <f>IF(D19=0,"",D34/D19)</f>
        <v/>
      </c>
    </row>
    <row r="35" ht="18" customHeight="1">
      <c r="A35" s="18" t="inlineStr">
        <is>
          <t>Repairs, maintenance and cleaning</t>
        </is>
      </c>
      <c r="B35" s="19" t="n"/>
      <c r="C35" s="20">
        <f>IF(B19=0,"",B35/B19)</f>
        <v/>
      </c>
      <c r="D35" s="19" t="n"/>
      <c r="E35" s="20">
        <f>IF(D19=0,"",D35/D19)</f>
        <v/>
      </c>
    </row>
    <row r="36" ht="18" customHeight="1">
      <c r="A36" s="18" t="inlineStr">
        <is>
          <t>Security</t>
        </is>
      </c>
      <c r="B36" s="19" t="n"/>
      <c r="C36" s="20">
        <f>IF(B19=0,"",B36/B19)</f>
        <v/>
      </c>
      <c r="D36" s="19" t="n"/>
      <c r="E36" s="20">
        <f>IF(D19=0,"",D36/D19)</f>
        <v/>
      </c>
    </row>
    <row r="37" ht="18" customHeight="1">
      <c r="A37" s="18" t="inlineStr">
        <is>
          <t>Insurance</t>
        </is>
      </c>
      <c r="B37" s="19" t="n"/>
      <c r="C37" s="20">
        <f>IF(B19=0,"",B37/B19)</f>
        <v/>
      </c>
      <c r="D37" s="19" t="n"/>
      <c r="E37" s="20">
        <f>IF(D19=0,"",D37/D19)</f>
        <v/>
      </c>
    </row>
    <row r="38" ht="18" customHeight="1">
      <c r="A38" s="18" t="inlineStr">
        <is>
          <t>Marketing and advertising</t>
        </is>
      </c>
      <c r="B38" s="19" t="n"/>
      <c r="C38" s="20">
        <f>IF(B19=0,"",B38/B19)</f>
        <v/>
      </c>
      <c r="D38" s="19" t="n"/>
      <c r="E38" s="20">
        <f>IF(D19=0,"",D38/D19)</f>
        <v/>
      </c>
    </row>
    <row r="39" ht="18" customHeight="1">
      <c r="A39" s="18" t="inlineStr">
        <is>
          <t>Vehicles and travel</t>
        </is>
      </c>
      <c r="B39" s="19" t="n"/>
      <c r="C39" s="20">
        <f>IF(B19=0,"",B39/B19)</f>
        <v/>
      </c>
      <c r="D39" s="19" t="n"/>
      <c r="E39" s="20">
        <f>IF(D19=0,"",D39/D19)</f>
        <v/>
      </c>
    </row>
    <row r="40" ht="18" customHeight="1">
      <c r="A40" s="18" t="inlineStr">
        <is>
          <t>Data, airtime and internet</t>
        </is>
      </c>
      <c r="B40" s="19" t="n"/>
      <c r="C40" s="20">
        <f>IF(B19=0,"",B40/B19)</f>
        <v/>
      </c>
      <c r="D40" s="19" t="n"/>
      <c r="E40" s="20">
        <f>IF(D19=0,"",D40/D19)</f>
        <v/>
      </c>
    </row>
    <row r="41" ht="18" customHeight="1">
      <c r="A41" s="18" t="inlineStr">
        <is>
          <t>Software and subscriptions</t>
        </is>
      </c>
      <c r="B41" s="19" t="n"/>
      <c r="C41" s="20">
        <f>IF(B19=0,"",B41/B19)</f>
        <v/>
      </c>
      <c r="D41" s="19" t="n"/>
      <c r="E41" s="20">
        <f>IF(D19=0,"",D41/D19)</f>
        <v/>
      </c>
    </row>
    <row r="42" ht="18" customHeight="1">
      <c r="A42" s="18" t="inlineStr">
        <is>
          <t>Accounting, review, audit and legal fees</t>
        </is>
      </c>
      <c r="B42" s="19" t="n"/>
      <c r="C42" s="20">
        <f>IF(B19=0,"",B42/B19)</f>
        <v/>
      </c>
      <c r="D42" s="19" t="n"/>
      <c r="E42" s="20">
        <f>IF(D19=0,"",D42/D19)</f>
        <v/>
      </c>
    </row>
    <row r="43" ht="18" customHeight="1">
      <c r="A43" s="18" t="inlineStr">
        <is>
          <t>CIPC annual return and compliance costs</t>
        </is>
      </c>
      <c r="B43" s="19" t="n"/>
      <c r="C43" s="20">
        <f>IF(B19=0,"",B43/B19)</f>
        <v/>
      </c>
      <c r="D43" s="19" t="n"/>
      <c r="E43" s="20">
        <f>IF(D19=0,"",D43/D19)</f>
        <v/>
      </c>
    </row>
    <row r="44" ht="18" customHeight="1">
      <c r="A44" s="18" t="inlineStr">
        <is>
          <t>Stationery, postage and office costs</t>
        </is>
      </c>
      <c r="B44" s="19" t="n"/>
      <c r="C44" s="20">
        <f>IF(B19=0,"",B44/B19)</f>
        <v/>
      </c>
      <c r="D44" s="19" t="n"/>
      <c r="E44" s="20">
        <f>IF(D19=0,"",D44/D19)</f>
        <v/>
      </c>
    </row>
    <row r="45" ht="18" customHeight="1">
      <c r="A45" s="18" t="inlineStr">
        <is>
          <t>Bad debts written off</t>
        </is>
      </c>
      <c r="B45" s="19" t="n"/>
      <c r="C45" s="20">
        <f>IF(B19=0,"",B45/B19)</f>
        <v/>
      </c>
      <c r="D45" s="19" t="n"/>
      <c r="E45" s="20">
        <f>IF(D19=0,"",D45/D19)</f>
        <v/>
      </c>
    </row>
    <row r="46" ht="18" customHeight="1">
      <c r="A46" s="18" t="inlineStr">
        <is>
          <t>Depreciation</t>
        </is>
      </c>
      <c r="B46" s="19" t="n"/>
      <c r="C46" s="20">
        <f>IF(B19=0,"",B46/B19)</f>
        <v/>
      </c>
      <c r="D46" s="19" t="n"/>
      <c r="E46" s="20">
        <f>IF(D19=0,"",D46/D19)</f>
        <v/>
      </c>
    </row>
    <row r="47" ht="18" customHeight="1">
      <c r="A47" s="18" t="inlineStr">
        <is>
          <t>Other operating expenses</t>
        </is>
      </c>
      <c r="B47" s="19" t="n"/>
      <c r="C47" s="20">
        <f>IF(B19=0,"",B47/B19)</f>
        <v/>
      </c>
      <c r="D47" s="19" t="n"/>
      <c r="E47" s="20">
        <f>IF(D19=0,"",D47/D19)</f>
        <v/>
      </c>
    </row>
    <row r="48" ht="39.5" customHeight="1">
      <c r="A48" s="21" t="inlineStr">
        <is>
          <t>TOTAL OPERATING EXPENSES</t>
        </is>
      </c>
      <c r="B48" s="22">
        <f>SUM(B31:B47)</f>
        <v/>
      </c>
      <c r="C48" s="20">
        <f>IF(B19=0,"",B48/B19)</f>
        <v/>
      </c>
      <c r="D48" s="22">
        <f>SUM(D31:D47)</f>
        <v/>
      </c>
      <c r="E48" s="20">
        <f>IF(D19=0,"",D48/D19)</f>
        <v/>
      </c>
      <c r="F48" s="23" t="inlineStr">
        <is>
          <t>No bank charges, no interest and no finance fees in this block. They all go in the finance costs block below, once.</t>
        </is>
      </c>
    </row>
    <row r="49" ht="28" customHeight="1">
      <c r="A49" s="24" t="inlineStr">
        <is>
          <t>OPERATING PROFIT</t>
        </is>
      </c>
      <c r="B49" s="25">
        <f>B28-B48</f>
        <v/>
      </c>
      <c r="C49" s="20">
        <f>IF(B19=0,"",B49/B19)</f>
        <v/>
      </c>
      <c r="D49" s="25">
        <f>D28-D48</f>
        <v/>
      </c>
      <c r="E49" s="20">
        <f>IF(D19=0,"",D49/D19)</f>
        <v/>
      </c>
      <c r="F49" s="23" t="inlineStr">
        <is>
          <t>What the trade itself earns, before the cost of borrowing.</t>
        </is>
      </c>
    </row>
    <row r="51" ht="22" customHeight="1">
      <c r="A51" s="16" t="inlineStr">
        <is>
          <t>FINANCE COSTS</t>
        </is>
      </c>
      <c r="B51" s="17" t="n"/>
      <c r="C51" s="17" t="n"/>
      <c r="D51" s="17" t="n"/>
      <c r="E51" s="17" t="n"/>
      <c r="F51" s="17" t="n"/>
    </row>
    <row r="52" ht="18" customHeight="1">
      <c r="A52" s="18" t="inlineStr">
        <is>
          <t>Interest on loans and overdraft</t>
        </is>
      </c>
      <c r="B52" s="19" t="n"/>
      <c r="C52" s="20">
        <f>IF(B19=0,"",B52/B19)</f>
        <v/>
      </c>
      <c r="D52" s="19" t="n"/>
      <c r="E52" s="20">
        <f>IF(D19=0,"",D52/D19)</f>
        <v/>
      </c>
    </row>
    <row r="53" ht="18" customHeight="1">
      <c r="A53" s="18" t="inlineStr">
        <is>
          <t>Bank charges and card machine fees</t>
        </is>
      </c>
      <c r="B53" s="19" t="n"/>
      <c r="C53" s="20">
        <f>IF(B19=0,"",B53/B19)</f>
        <v/>
      </c>
      <c r="D53" s="19" t="n"/>
      <c r="E53" s="20">
        <f>IF(D19=0,"",D53/D19)</f>
        <v/>
      </c>
    </row>
    <row r="54" ht="18" customHeight="1">
      <c r="A54" s="18" t="inlineStr">
        <is>
          <t>Debtor finance, factoring and instalment sale finance charges</t>
        </is>
      </c>
      <c r="B54" s="19" t="n"/>
      <c r="C54" s="20">
        <f>IF(B19=0,"",B54/B19)</f>
        <v/>
      </c>
      <c r="D54" s="19" t="n"/>
      <c r="E54" s="20">
        <f>IF(D19=0,"",D54/D19)</f>
        <v/>
      </c>
    </row>
    <row r="55" ht="39.5" customHeight="1">
      <c r="A55" s="26" t="inlineStr">
        <is>
          <t>TOTAL FINANCE COSTS</t>
        </is>
      </c>
      <c r="B55" s="27">
        <f>SUM(B52:B54)</f>
        <v/>
      </c>
      <c r="C55" s="20">
        <f>IF(B19=0,"",B55/B19)</f>
        <v/>
      </c>
      <c r="D55" s="27">
        <f>SUM(D52:D54)</f>
        <v/>
      </c>
      <c r="E55" s="20">
        <f>IF(D19=0,"",D55/D19)</f>
        <v/>
      </c>
      <c r="F55" s="23" t="inlineStr">
        <is>
          <t>This is the only place finance costs appear. Counting them here and again inside operating expenses would understate your profit twice over.</t>
        </is>
      </c>
    </row>
    <row r="56" ht="24" customHeight="1">
      <c r="A56" s="28" t="inlineStr">
        <is>
          <t>PROFIT BEFORE TAX</t>
        </is>
      </c>
      <c r="B56" s="29">
        <f>B49-B55</f>
        <v/>
      </c>
      <c r="C56" s="20">
        <f>IF(B19=0,"",B56/B19)</f>
        <v/>
      </c>
      <c r="D56" s="29">
        <f>D49-D55</f>
        <v/>
      </c>
      <c r="E56" s="20">
        <f>IF(D19=0,"",D56/D19)</f>
        <v/>
      </c>
      <c r="F56" s="8" t="n"/>
    </row>
    <row r="58" ht="22" customHeight="1">
      <c r="A58" s="16" t="inlineStr">
        <is>
          <t>TAXATION</t>
        </is>
      </c>
      <c r="B58" s="17" t="n"/>
      <c r="C58" s="17" t="n"/>
      <c r="D58" s="17" t="n"/>
      <c r="E58" s="17" t="n"/>
      <c r="F58" s="17" t="n"/>
    </row>
    <row r="59" ht="62.5" customHeight="1">
      <c r="A59" s="18" t="inlineStr">
        <is>
          <t>Income tax on the basis selected above</t>
        </is>
      </c>
      <c r="B59" s="30">
        <f>IF(TaxBasis="Sole proprietor","",IF(TaxBasis="Turnover tax",IF(B19&gt;TurnoverTaxMax,"",ROUND(LOOKUP(B19,TT_From,TT_Base)+(B19-LOOKUP(B19,TT_From,TT_From))*LOOKUP(B19,TT_From,TT_Rate),2)),IF(TaxBasis="Small Business Corporation",ROUND(LOOKUP(MAX(B56,0),SBC_From,SBC_Base)+(MAX(B56,0)-LOOKUP(MAX(B56,0),SBC_From,SBC_From))*LOOKUP(MAX(B56,0),SBC_From,SBC_Rate),2),ROUND(MAX(B56,0)*CompanyTaxRate,2))))</f>
        <v/>
      </c>
      <c r="C59" s="20">
        <f>IF(OR(B19=0,NOT(ISNUMBER(B59))),"",B59/B19)</f>
        <v/>
      </c>
      <c r="D59" s="30">
        <f>IF(TaxBasis="Sole proprietor","",IF(TaxBasis="Turnover tax",IF(D19&gt;TurnoverTaxMax,"",ROUND(LOOKUP(D19,TT_From,TT_Base)+(D19-LOOKUP(D19,TT_From,TT_From))*LOOKUP(D19,TT_From,TT_Rate),2)),IF(TaxBasis="Small Business Corporation",ROUND(LOOKUP(MAX(D56,0),SBC_From,SBC_Base)+(MAX(D56,0)-LOOKUP(MAX(D56,0),SBC_From,SBC_From))*LOOKUP(MAX(D56,0),SBC_From,SBC_Rate),2),ROUND(MAX(D56,0)*CompanyTaxRate,2))))</f>
        <v/>
      </c>
      <c r="E59" s="20">
        <f>IF(OR(D19=0,NOT(ISNUMBER(D59))),"",D59/D19)</f>
        <v/>
      </c>
      <c r="F59" s="13" t="inlineStr">
        <is>
          <t>Blank means the template cannot work it out for you: either you chose sole proprietor, where the profit is taxed in your own hands at personal rates, or your turnover is above the R2 300 000 ceiling for turnover tax.</t>
        </is>
      </c>
    </row>
    <row r="60" ht="18" customHeight="1">
      <c r="A60" s="18" t="inlineStr">
        <is>
          <t>Basis applied</t>
        </is>
      </c>
      <c r="B60" s="31">
        <f>IF(TaxBasis="Standard company","Flat rate on taxable income",IF(TaxBasis="Small Business Corporation","Graduated section 12E scale",IF(TaxBasis="Turnover tax","Taxed on turnover, not on profit","Taxed in the owner's hands at personal rates")))</f>
        <v/>
      </c>
      <c r="C60" s="32" t="n"/>
      <c r="D60" s="32" t="n"/>
      <c r="E60" s="12" t="n"/>
      <c r="F60" s="13" t="inlineStr">
        <is>
          <t>Change the basis in the selector near the top.</t>
        </is>
      </c>
    </row>
    <row r="61" ht="28" customHeight="1">
      <c r="A61" s="33" t="inlineStr">
        <is>
          <t>PROFIT AFTER TAX</t>
        </is>
      </c>
      <c r="B61" s="34">
        <f>B56-IF(ISNUMBER(B59),B59,0)</f>
        <v/>
      </c>
      <c r="C61" s="20">
        <f>IF(B19=0,"",B61/B19)</f>
        <v/>
      </c>
      <c r="D61" s="34">
        <f>D56-IF(ISNUMBER(D59),D59,0)</f>
        <v/>
      </c>
      <c r="E61" s="20">
        <f>IF(D19=0,"",D61/D19)</f>
        <v/>
      </c>
      <c r="F61" s="23" t="inlineStr">
        <is>
          <t>The percentage next to this line is your net margin.</t>
        </is>
      </c>
    </row>
    <row r="63" ht="29" customHeight="1">
      <c r="A63" s="14" t="inlineStr">
        <is>
          <t>Note: Structure check: revenue, less cost of sales, gives gross profit. Less operating expenses gives operating profit. Less finance costs gives profit before tax. Less tax gives profit after tax. Finance costs are subtracted once and only once.</t>
        </is>
      </c>
    </row>
    <row r="64" ht="29" customHeight="1">
      <c r="A64" s="14" t="inlineStr">
        <is>
          <t>Note: The percentage columns are common size figures: every line as a share of revenue. They are the fastest way to see what changed. If staff costs move from 22 percent of revenue to 31 percent, you have found your problem without reading a single rand figure.</t>
        </is>
      </c>
    </row>
    <row r="65" ht="29" customHeight="1">
      <c r="A65" s="14" t="inlineStr">
        <is>
          <t>Note: Gross profit, operating profit, profit before tax and profit after tax turn green when they are positive and red when they are negative, so a loss is impossible to miss.</t>
        </is>
      </c>
    </row>
    <row r="66" ht="17.5" customHeight="1">
      <c r="A66" s="14" t="inlineStr">
        <is>
          <t>Note: This is a management statement. Annual financial statements for SARS, a bank or CIPC must be prepared on IFRS for SMEs by someone qualified to do it.</t>
        </is>
      </c>
    </row>
    <row r="67" ht="29" customHeight="1">
      <c r="A67" s="14" t="inlineStr">
        <is>
          <t>Note: rates, thresholds and fees quoted in this template were correct on 09 August 2026. Confirm the current figures on sars.gov.za, cipc.co.za or labour.gov.za before you rely on them.</t>
        </is>
      </c>
    </row>
  </sheetData>
  <mergeCells count="21">
    <mergeCell ref="A66:F66"/>
    <mergeCell ref="E5:F5"/>
    <mergeCell ref="A21:F21"/>
    <mergeCell ref="A2:F2"/>
    <mergeCell ref="E4:F4"/>
    <mergeCell ref="D9:F9"/>
    <mergeCell ref="A63:F63"/>
    <mergeCell ref="E6:F6"/>
    <mergeCell ref="A10:F10"/>
    <mergeCell ref="A13:F13"/>
    <mergeCell ref="A67:F67"/>
    <mergeCell ref="A58:F58"/>
    <mergeCell ref="B9:C9"/>
    <mergeCell ref="A30:F30"/>
    <mergeCell ref="A64:F64"/>
    <mergeCell ref="B60:E60"/>
    <mergeCell ref="A11:F11"/>
    <mergeCell ref="A51:F51"/>
    <mergeCell ref="A1:F1"/>
    <mergeCell ref="A7:F7"/>
    <mergeCell ref="A65:F65"/>
  </mergeCells>
  <conditionalFormatting sqref="B28">
    <cfRule type="cellIs" priority="1" operator="lessThan" dxfId="0">
      <formula>0</formula>
    </cfRule>
    <cfRule type="cellIs" priority="2" operator="greaterThan" dxfId="1">
      <formula>0</formula>
    </cfRule>
  </conditionalFormatting>
  <conditionalFormatting sqref="D28">
    <cfRule type="cellIs" priority="3" operator="lessThan" dxfId="0">
      <formula>0</formula>
    </cfRule>
    <cfRule type="cellIs" priority="4" operator="greaterThan" dxfId="1">
      <formula>0</formula>
    </cfRule>
  </conditionalFormatting>
  <conditionalFormatting sqref="B49">
    <cfRule type="cellIs" priority="5" operator="lessThan" dxfId="0">
      <formula>0</formula>
    </cfRule>
    <cfRule type="cellIs" priority="6" operator="greaterThan" dxfId="1">
      <formula>0</formula>
    </cfRule>
  </conditionalFormatting>
  <conditionalFormatting sqref="D49">
    <cfRule type="cellIs" priority="7" operator="lessThan" dxfId="0">
      <formula>0</formula>
    </cfRule>
    <cfRule type="cellIs" priority="8" operator="greaterThan" dxfId="1">
      <formula>0</formula>
    </cfRule>
  </conditionalFormatting>
  <conditionalFormatting sqref="B56">
    <cfRule type="cellIs" priority="9" operator="lessThan" dxfId="0">
      <formula>0</formula>
    </cfRule>
    <cfRule type="cellIs" priority="10" operator="greaterThan" dxfId="1">
      <formula>0</formula>
    </cfRule>
  </conditionalFormatting>
  <conditionalFormatting sqref="D56">
    <cfRule type="cellIs" priority="11" operator="lessThan" dxfId="0">
      <formula>0</formula>
    </cfRule>
    <cfRule type="cellIs" priority="12" operator="greaterThan" dxfId="1">
      <formula>0</formula>
    </cfRule>
  </conditionalFormatting>
  <conditionalFormatting sqref="B61">
    <cfRule type="cellIs" priority="13" operator="lessThan" dxfId="0">
      <formula>0</formula>
    </cfRule>
    <cfRule type="cellIs" priority="14" operator="greaterThan" dxfId="1">
      <formula>0</formula>
    </cfRule>
  </conditionalFormatting>
  <conditionalFormatting sqref="D61">
    <cfRule type="cellIs" priority="15" operator="lessThan" dxfId="0">
      <formula>0</formula>
    </cfRule>
    <cfRule type="cellIs" priority="16" operator="greaterThan" dxfId="1">
      <formula>0</formula>
    </cfRule>
  </conditionalFormatting>
  <dataValidations count="1">
    <dataValidation sqref="B9" showDropDown="0" showInputMessage="1" showErrorMessage="1" allowBlank="1" errorTitle="Choose from the list" error="Pick one of the options in the dropdown." promptTitle="Select" prompt="Pick the basis that applies to you. The tax line below works itself out from your choice." type="list">
      <formula1>"Standard company,Small Business Corporation,Turnover tax,Sole proprietor"</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F28"/>
  <sheetViews>
    <sheetView showGridLines="0" workbookViewId="0">
      <pane ySplit="7" topLeftCell="A8" activePane="bottomLeft" state="frozen"/>
      <selection pane="bottomLeft" activeCell="A1" sqref="A1"/>
    </sheetView>
  </sheetViews>
  <sheetFormatPr baseColWidth="8" defaultRowHeight="15"/>
  <cols>
    <col width="30" customWidth="1" min="1" max="1"/>
    <col width="22" customWidth="1" min="2" max="2"/>
    <col width="18" customWidth="1" min="3" max="3"/>
    <col width="18" customWidth="1" min="4" max="4"/>
    <col width="14" customWidth="1" min="5" max="5"/>
    <col width="44" customWidth="1" min="6" max="6"/>
  </cols>
  <sheetData>
    <row r="1" ht="26" customHeight="1">
      <c r="A1" s="1" t="inlineStr">
        <is>
          <t>TAX RATES AND BASES</t>
        </is>
      </c>
    </row>
    <row r="2" ht="14" customHeight="1">
      <c r="A2" s="2" t="inlineStr">
        <is>
          <t>The figures behind the tax line. Correct on 09 August 2026. Update them here when SARS changes them.</t>
        </is>
      </c>
    </row>
    <row r="3" ht="4" customHeight="1">
      <c r="A3" s="3" t="n"/>
      <c r="B3" s="3" t="n"/>
      <c r="C3" s="3" t="n"/>
      <c r="D3" s="3" t="n"/>
      <c r="E3" s="3" t="n"/>
      <c r="F3" s="3" t="n"/>
    </row>
    <row r="4" ht="29" customHeight="1">
      <c r="A4" s="14" t="inlineStr">
        <is>
          <t>Note: How to use this sheet: type only in the white cells, which show in blue text. The shaded cells work themselves out, so leave them alone. Notes in grey italic are guidance and can be deleted before you send the document.</t>
        </is>
      </c>
    </row>
    <row r="5" ht="22" customHeight="1">
      <c r="A5" s="16" t="inlineStr">
        <is>
          <t>STANDARD COMPANY RATE</t>
        </is>
      </c>
      <c r="B5" s="17" t="n"/>
      <c r="C5" s="17" t="n"/>
      <c r="D5" s="17" t="n"/>
      <c r="E5" s="17" t="n"/>
      <c r="F5" s="17" t="n"/>
    </row>
    <row r="6" ht="20" customHeight="1">
      <c r="A6" s="9" t="inlineStr">
        <is>
          <t>Company income tax rate</t>
        </is>
      </c>
      <c r="B6" s="35" t="n">
        <v>0.27</v>
      </c>
      <c r="C6" s="13" t="inlineStr">
        <is>
          <t>27 percent, not 28 percent. The rate dropped to 27 percent for years of assessment ending on or after 31 March 2023 and Budget 2026 left it there.</t>
        </is>
      </c>
    </row>
    <row r="8" ht="22" customHeight="1">
      <c r="A8" s="16" t="inlineStr">
        <is>
          <t>SMALL BUSINESS CORPORATION, SECTION 12E</t>
        </is>
      </c>
      <c r="B8" s="17" t="n"/>
      <c r="C8" s="17" t="n"/>
      <c r="D8" s="17" t="n"/>
      <c r="E8" s="17" t="n"/>
      <c r="F8" s="17" t="n"/>
    </row>
    <row r="9" ht="29" customHeight="1">
      <c r="A9" s="14" t="inlineStr">
        <is>
          <t>Note: For years of assessment ending between 1 April 2026 and 31 March 2027. You only qualify if every shareholder is a natural person, gross income is R20 million or less, no shareholder holds shares in another private company, and investment plus personal service income is 20 percent or less of total receipts.</t>
        </is>
      </c>
    </row>
    <row r="10" ht="26" customHeight="1">
      <c r="A10" s="15" t="inlineStr">
        <is>
          <t>BAND</t>
        </is>
      </c>
      <c r="B10" s="15" t="inlineStr">
        <is>
          <t>TAXABLE INCOME FROM (R)</t>
        </is>
      </c>
      <c r="C10" s="15" t="inlineStr">
        <is>
          <t>TAX ON THE AMOUNT IN THE PREVIOUS COLUMN (R)</t>
        </is>
      </c>
      <c r="D10" s="15" t="inlineStr">
        <is>
          <t>RATE ON THE EXCESS</t>
        </is>
      </c>
      <c r="E10" s="15" t="n"/>
      <c r="F10" s="15" t="inlineStr">
        <is>
          <t>NOTE</t>
        </is>
      </c>
    </row>
    <row r="11" ht="39.5" customHeight="1">
      <c r="A11" s="9" t="inlineStr">
        <is>
          <t>1 to 99 000</t>
        </is>
      </c>
      <c r="B11" s="36" t="n">
        <v>0</v>
      </c>
      <c r="C11" s="19" t="n">
        <v>0</v>
      </c>
      <c r="D11" s="35" t="n">
        <v>0</v>
      </c>
      <c r="F11" s="13" t="inlineStr">
        <is>
          <t>Nothing is payable on the first R99 000 of taxable income. That is the whole point of the section 12E relief.</t>
        </is>
      </c>
    </row>
    <row r="12" ht="18" customHeight="1">
      <c r="A12" s="9" t="inlineStr">
        <is>
          <t>99 001 to 365 000</t>
        </is>
      </c>
      <c r="B12" s="36" t="n">
        <v>99000</v>
      </c>
      <c r="C12" s="19" t="n">
        <v>0</v>
      </c>
      <c r="D12" s="35" t="n">
        <v>0.07000000000000001</v>
      </c>
    </row>
    <row r="13" ht="18" customHeight="1">
      <c r="A13" s="9" t="inlineStr">
        <is>
          <t>365 001 to 550 000</t>
        </is>
      </c>
      <c r="B13" s="36" t="n">
        <v>365000</v>
      </c>
      <c r="C13" s="19" t="n">
        <v>18620</v>
      </c>
      <c r="D13" s="35" t="n">
        <v>0.21</v>
      </c>
    </row>
    <row r="14" ht="18" customHeight="1">
      <c r="A14" s="9" t="inlineStr">
        <is>
          <t>550 001 and above</t>
        </is>
      </c>
      <c r="B14" s="36" t="n">
        <v>550000</v>
      </c>
      <c r="C14" s="19" t="n">
        <v>57470</v>
      </c>
      <c r="D14" s="35" t="n">
        <v>0.27</v>
      </c>
    </row>
    <row r="16" ht="22" customHeight="1">
      <c r="A16" s="16" t="inlineStr">
        <is>
          <t>TURNOVER TAX FOR A MICRO BUSINESS</t>
        </is>
      </c>
      <c r="B16" s="17" t="n"/>
      <c r="C16" s="17" t="n"/>
      <c r="D16" s="17" t="n"/>
      <c r="E16" s="17" t="n"/>
      <c r="F16" s="17" t="n"/>
    </row>
    <row r="17" ht="29" customHeight="1">
      <c r="A17" s="14" t="inlineStr">
        <is>
          <t>Note: For the year of assessment 1 March 2026 to 28 February 2027. You may elect turnover tax if qualifying turnover is R2 300 000 or less. Tax is worked out on turnover, not on profit, so your expenses do not reduce it. Professional and personal service exclusions still apply.</t>
        </is>
      </c>
    </row>
    <row r="18" ht="26" customHeight="1">
      <c r="A18" s="15" t="inlineStr">
        <is>
          <t>BAND</t>
        </is>
      </c>
      <c r="B18" s="15" t="inlineStr">
        <is>
          <t>TAXABLE TURNOVER FROM (R)</t>
        </is>
      </c>
      <c r="C18" s="15" t="inlineStr">
        <is>
          <t>TAX ON THE AMOUNT IN THE PREVIOUS COLUMN (R)</t>
        </is>
      </c>
      <c r="D18" s="15" t="inlineStr">
        <is>
          <t>RATE ON THE EXCESS</t>
        </is>
      </c>
      <c r="E18" s="15" t="n"/>
      <c r="F18" s="15" t="inlineStr">
        <is>
          <t>NOTE</t>
        </is>
      </c>
    </row>
    <row r="19" ht="28" customHeight="1">
      <c r="A19" s="9" t="inlineStr">
        <is>
          <t>1 to 600 000</t>
        </is>
      </c>
      <c r="B19" s="36" t="n">
        <v>0</v>
      </c>
      <c r="C19" s="19" t="n">
        <v>0</v>
      </c>
      <c r="D19" s="35" t="n">
        <v>0</v>
      </c>
      <c r="F19" s="13" t="inlineStr">
        <is>
          <t>The first R600 000 of turnover is free of turnover tax, up from R335 000, from 1 March 2026.</t>
        </is>
      </c>
    </row>
    <row r="20" ht="18" customHeight="1">
      <c r="A20" s="9" t="inlineStr">
        <is>
          <t>600 001 to 950 000</t>
        </is>
      </c>
      <c r="B20" s="36" t="n">
        <v>600000</v>
      </c>
      <c r="C20" s="19" t="n">
        <v>0</v>
      </c>
      <c r="D20" s="35" t="n">
        <v>0.01</v>
      </c>
    </row>
    <row r="21" ht="18" customHeight="1">
      <c r="A21" s="9" t="inlineStr">
        <is>
          <t>950 001 to 1 400 000</t>
        </is>
      </c>
      <c r="B21" s="36" t="n">
        <v>950000</v>
      </c>
      <c r="C21" s="19" t="n">
        <v>3500</v>
      </c>
      <c r="D21" s="35" t="n">
        <v>0.02</v>
      </c>
    </row>
    <row r="22" ht="18" customHeight="1">
      <c r="A22" s="9" t="inlineStr">
        <is>
          <t>1 400 001 and above</t>
        </is>
      </c>
      <c r="B22" s="36" t="n">
        <v>1400000</v>
      </c>
      <c r="C22" s="19" t="n">
        <v>12500</v>
      </c>
      <c r="D22" s="35" t="n">
        <v>0.03</v>
      </c>
    </row>
    <row r="23" ht="20" customHeight="1">
      <c r="A23" s="11" t="inlineStr">
        <is>
          <t>Maximum qualifying turnover</t>
        </is>
      </c>
      <c r="B23" s="36" t="n">
        <v>2300000</v>
      </c>
      <c r="C23" s="13" t="inlineStr">
        <is>
          <t>Above this figure you cannot use turnover tax and the tax line goes blank.</t>
        </is>
      </c>
    </row>
    <row r="25" ht="22" customHeight="1">
      <c r="A25" s="16" t="inlineStr">
        <is>
          <t>SOLE PROPRIETOR</t>
        </is>
      </c>
      <c r="B25" s="17" t="n"/>
      <c r="C25" s="17" t="n"/>
      <c r="D25" s="17" t="n"/>
      <c r="E25" s="17" t="n"/>
      <c r="F25" s="17" t="n"/>
    </row>
    <row r="26" ht="40.5" customHeight="1">
      <c r="A26" s="14" t="inlineStr">
        <is>
          <t>Note: A sole proprietor is not a separate taxpayer. The profit of the business is added to your other income and taxed in your own hands on the personal rate tables, after your rebates and any other deductions. Your marginal rate depends on your total income for the year, which this template does not know, so it leaves the tax line blank. Register for provisional tax and file an IRP6 by 31 August and again by the last day of February.</t>
        </is>
      </c>
    </row>
    <row r="27" ht="17.5" customHeight="1">
      <c r="A27" s="14" t="inlineStr">
        <is>
          <t>Note: The same applies to a partnership: each partner is taxed on their share of the profit at personal rates.</t>
        </is>
      </c>
    </row>
    <row r="28" ht="29" customHeight="1">
      <c r="A28" s="14" t="inlineStr">
        <is>
          <t>Note: rates, thresholds and fees quoted in this template were correct on 09 August 2026. Confirm the current figures on sars.gov.za, cipc.co.za or labour.gov.za before you rely on them.</t>
        </is>
      </c>
    </row>
  </sheetData>
  <mergeCells count="14">
    <mergeCell ref="A2:F2"/>
    <mergeCell ref="A16:F16"/>
    <mergeCell ref="C23:F23"/>
    <mergeCell ref="A28:F28"/>
    <mergeCell ref="A1:F1"/>
    <mergeCell ref="A5:F5"/>
    <mergeCell ref="A9:F9"/>
    <mergeCell ref="A27:F27"/>
    <mergeCell ref="C6:F6"/>
    <mergeCell ref="A8:F8"/>
    <mergeCell ref="A17:F17"/>
    <mergeCell ref="A4:F4"/>
    <mergeCell ref="A26:F26"/>
    <mergeCell ref="A25:F25"/>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D20"/>
  <sheetViews>
    <sheetView showGridLines="0" workbookViewId="0">
      <pane ySplit="6" topLeftCell="A7" activePane="bottomLeft" state="frozen"/>
      <selection pane="bottomLeft" activeCell="A1" sqref="A1"/>
    </sheetView>
  </sheetViews>
  <sheetFormatPr baseColWidth="8" defaultRowHeight="15"/>
  <cols>
    <col width="34" customWidth="1" min="1" max="1"/>
    <col width="20" customWidth="1" min="2" max="2"/>
    <col width="20" customWidth="1" min="3" max="3"/>
    <col width="54" customWidth="1" min="4" max="4"/>
  </cols>
  <sheetData>
    <row r="1" ht="26" customHeight="1">
      <c r="A1" s="1" t="inlineStr">
        <is>
          <t>WHAT GOOD LOOKS LIKE</t>
        </is>
      </c>
    </row>
    <row r="2" ht="14" customHeight="1">
      <c r="A2" s="2" t="inlineStr">
        <is>
          <t>Rough benchmarks for gross margin and net margin in common South African small business sectors.</t>
        </is>
      </c>
    </row>
    <row r="3" ht="4" customHeight="1">
      <c r="A3" s="3" t="n"/>
      <c r="B3" s="3" t="n"/>
      <c r="C3" s="3" t="n"/>
      <c r="D3" s="3" t="n"/>
    </row>
    <row r="4" ht="29" customHeight="1">
      <c r="A4" s="14" t="inlineStr">
        <is>
          <t>Note: These are working rules of thumb drawn from ordinary small business practice, not published statistics. Your own figures from last year are a better benchmark than anyone else's. Use these to ask questions, not to grade yourself.</t>
        </is>
      </c>
    </row>
    <row r="5" ht="29" customHeight="1">
      <c r="A5" s="14" t="inlineStr">
        <is>
          <t>Note: Gross margin is gross profit divided by revenue. It tells you whether your pricing works. Net margin is profit before tax divided by revenue. It tells you whether the whole business works.</t>
        </is>
      </c>
    </row>
    <row r="6" ht="26" customHeight="1">
      <c r="A6" s="15" t="inlineStr">
        <is>
          <t>SECTOR</t>
        </is>
      </c>
      <c r="B6" s="15" t="inlineStr">
        <is>
          <t>TYPICAL GROSS MARGIN</t>
        </is>
      </c>
      <c r="C6" s="15" t="inlineStr">
        <is>
          <t>TYPICAL NET MARGIN BEFORE TAX</t>
        </is>
      </c>
      <c r="D6" s="15" t="inlineStr">
        <is>
          <t>WHAT USUALLY GOES WRONG</t>
        </is>
      </c>
    </row>
    <row r="7" ht="28" customHeight="1">
      <c r="A7" s="37" t="inlineStr">
        <is>
          <t>Hair and beauty salon</t>
        </is>
      </c>
      <c r="B7" s="38" t="inlineStr">
        <is>
          <t>60% to 80%</t>
        </is>
      </c>
      <c r="C7" s="38" t="inlineStr">
        <is>
          <t>10% to 20%</t>
        </is>
      </c>
      <c r="D7" s="39" t="inlineStr">
        <is>
          <t>Product stock walking out, and chairs standing empty on quiet days.</t>
        </is>
      </c>
    </row>
    <row r="8" ht="28" customHeight="1">
      <c r="A8" s="40" t="inlineStr">
        <is>
          <t>Construction and building</t>
        </is>
      </c>
      <c r="B8" s="41" t="inlineStr">
        <is>
          <t>15% to 30%</t>
        </is>
      </c>
      <c r="C8" s="41" t="inlineStr">
        <is>
          <t>3% to 10%</t>
        </is>
      </c>
      <c r="D8" s="42" t="inlineStr">
        <is>
          <t>Quoting off the top of your head, retention held back, and site labour running over.</t>
        </is>
      </c>
    </row>
    <row r="9" ht="28" customHeight="1">
      <c r="A9" s="37" t="inlineStr">
        <is>
          <t>Food outlet, takeaway or spaza</t>
        </is>
      </c>
      <c r="B9" s="38" t="inlineStr">
        <is>
          <t>25% to 40%</t>
        </is>
      </c>
      <c r="C9" s="38" t="inlineStr">
        <is>
          <t>5% to 15%</t>
        </is>
      </c>
      <c r="D9" s="39" t="inlineStr">
        <is>
          <t>Food cost above 35 percent of sales, waste, and electricity.</t>
        </is>
      </c>
    </row>
    <row r="10" ht="28" customHeight="1">
      <c r="A10" s="40" t="inlineStr">
        <is>
          <t>Retail shop</t>
        </is>
      </c>
      <c r="B10" s="41" t="inlineStr">
        <is>
          <t>25% to 45%</t>
        </is>
      </c>
      <c r="C10" s="41" t="inlineStr">
        <is>
          <t>3% to 10%</t>
        </is>
      </c>
      <c r="D10" s="42" t="inlineStr">
        <is>
          <t>Slow stock tying up your cash, and shrinkage nobody counts.</t>
        </is>
      </c>
    </row>
    <row r="11" ht="28" customHeight="1">
      <c r="A11" s="37" t="inlineStr">
        <is>
          <t>Professional services and consulting</t>
        </is>
      </c>
      <c r="B11" s="38" t="inlineStr">
        <is>
          <t>50% to 80%</t>
        </is>
      </c>
      <c r="C11" s="38" t="inlineStr">
        <is>
          <t>15% to 30%</t>
        </is>
      </c>
      <c r="D11" s="39" t="inlineStr">
        <is>
          <t>Unbilled hours and clients who take 60 days to pay.</t>
        </is>
      </c>
    </row>
    <row r="12" ht="28" customHeight="1">
      <c r="A12" s="40" t="inlineStr">
        <is>
          <t>Transport and logistics</t>
        </is>
      </c>
      <c r="B12" s="41" t="inlineStr">
        <is>
          <t>25% to 40%</t>
        </is>
      </c>
      <c r="C12" s="41" t="inlineStr">
        <is>
          <t>5% to 12%</t>
        </is>
      </c>
      <c r="D12" s="42" t="inlineStr">
        <is>
          <t>Fuel, tyres and a breakdown you did not budget for.</t>
        </is>
      </c>
    </row>
    <row r="13" ht="28" customHeight="1">
      <c r="A13" s="37" t="inlineStr">
        <is>
          <t>Small farm</t>
        </is>
      </c>
      <c r="B13" s="38" t="inlineStr">
        <is>
          <t>30% to 50%</t>
        </is>
      </c>
      <c r="C13" s="38" t="inlineStr">
        <is>
          <t>5% to 15%</t>
        </is>
      </c>
      <c r="D13" s="39" t="inlineStr">
        <is>
          <t>Input costs paid months before the crop pays you.</t>
        </is>
      </c>
    </row>
    <row r="14" ht="28" customHeight="1">
      <c r="A14" s="40" t="inlineStr">
        <is>
          <t>Software and ICT services</t>
        </is>
      </c>
      <c r="B14" s="41" t="inlineStr">
        <is>
          <t>60% to 85%</t>
        </is>
      </c>
      <c r="C14" s="41" t="inlineStr">
        <is>
          <t>15% to 30%</t>
        </is>
      </c>
      <c r="D14" s="42" t="inlineStr">
        <is>
          <t>Customers cancelling subscriptions faster than you sign new ones.</t>
        </is>
      </c>
    </row>
    <row r="15" ht="28" customHeight="1">
      <c r="A15" s="37" t="inlineStr">
        <is>
          <t>Manufacturing, light</t>
        </is>
      </c>
      <c r="B15" s="38" t="inlineStr">
        <is>
          <t>30% to 45%</t>
        </is>
      </c>
      <c r="C15" s="38" t="inlineStr">
        <is>
          <t>5% to 15%</t>
        </is>
      </c>
      <c r="D15" s="39" t="inlineStr">
        <is>
          <t>Machine downtime and scrap that never gets measured.</t>
        </is>
      </c>
    </row>
    <row r="16" ht="28" customHeight="1">
      <c r="A16" s="40" t="inlineStr">
        <is>
          <t>Cleaning and security services</t>
        </is>
      </c>
      <c r="B16" s="41" t="inlineStr">
        <is>
          <t>25% to 40%</t>
        </is>
      </c>
      <c r="C16" s="41" t="inlineStr">
        <is>
          <t>5% to 12%</t>
        </is>
      </c>
      <c r="D16" s="42" t="inlineStr">
        <is>
          <t>Wage increases you cannot pass on mid contract.</t>
        </is>
      </c>
    </row>
    <row r="18" ht="29" customHeight="1">
      <c r="A18" s="14" t="inlineStr">
        <is>
          <t>Note: If your gross margin is below the range for your sector, the problem is price or direct cost, and cutting overheads will not save you. If your gross margin is fine but your net margin is not, the problem is overheads: look at staff, premises and vehicles first, in that order.</t>
        </is>
      </c>
    </row>
    <row r="19" ht="29" customHeight="1">
      <c r="A19" s="14" t="inlineStr">
        <is>
          <t>Note: A net margin below 5 percent leaves no room for a bad month. Aim to hold at least one month of operating expenses in the bank before you take a bigger drawing.</t>
        </is>
      </c>
    </row>
    <row r="20" ht="29" customHeight="1">
      <c r="A20" s="14" t="inlineStr">
        <is>
          <t>Note: Load shedding costs money whether you spend it or not. Either you pay for fuel and batteries, or you lose trading hours. Put a figure on both and choose deliberately.</t>
        </is>
      </c>
    </row>
  </sheetData>
  <mergeCells count="7">
    <mergeCell ref="A1:D1"/>
    <mergeCell ref="A5:D5"/>
    <mergeCell ref="A18:D18"/>
    <mergeCell ref="A4:D4"/>
    <mergeCell ref="A20:D20"/>
    <mergeCell ref="A2:D2"/>
    <mergeCell ref="A19:D19"/>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2026-08-09T22:15:32Z</dcterms:created>
  <dcterms:modified xmlns:dcterms="http://purl.org/dc/terms/" xmlns:xsi="http://www.w3.org/2001/XMLSchema-instance" xsi:type="dcterms:W3CDTF">2026-08-09T22:15:32Z</dcterms:modified>
</cp:coreProperties>
</file>